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安全衛生管理課\2_安全衛生関係\01教職員\005 教職員健康診断\2026\01 契約関係\1.仕様書\中百舌鳥\2.仕様書\"/>
    </mc:Choice>
  </mc:AlternateContent>
  <xr:revisionPtr revIDLastSave="0" documentId="13_ncr:1_{B9C5F60C-4B70-400D-99D9-82DAAB6BD01A}" xr6:coauthVersionLast="47" xr6:coauthVersionMax="47" xr10:uidLastSave="{00000000-0000-0000-0000-000000000000}"/>
  <bookViews>
    <workbookView xWindow="29865" yWindow="900" windowWidth="21105" windowHeight="14550" activeTab="1" xr2:uid="{00000000-000D-0000-FFFF-FFFF00000000}"/>
  </bookViews>
  <sheets>
    <sheet name="R7予定人数" sheetId="13" r:id="rId1"/>
    <sheet name="（R7.4.1～R8.3.31）R7入札用" sheetId="14" r:id="rId2"/>
  </sheets>
  <definedNames>
    <definedName name="_xlnm.Print_Area" localSheetId="1">'（R7.4.1～R8.3.31）R7入札用'!$A$1:$J$82</definedName>
    <definedName name="_xlnm.Print_Area" localSheetId="0">'R7予定人数'!$B$1:$I$77</definedName>
    <definedName name="_xlnm.Print_Titles" localSheetId="1">'（R7.4.1～R8.3.31）R7入札用'!$6:$6</definedName>
    <definedName name="_xlnm.Print_Titles" localSheetId="0">'R7予定人数'!$1:$2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4" l="1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" i="14"/>
  <c r="I7" i="14" s="1"/>
  <c r="G4" i="13" l="1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3" i="13"/>
  <c r="I78" i="14"/>
  <c r="J78" i="14" s="1"/>
  <c r="I77" i="14"/>
  <c r="J77" i="14" s="1"/>
  <c r="I71" i="14"/>
  <c r="J71" i="14" s="1"/>
  <c r="I70" i="14"/>
  <c r="J70" i="14" s="1"/>
  <c r="I69" i="14"/>
  <c r="J69" i="14" s="1"/>
  <c r="I68" i="14"/>
  <c r="J68" i="14" s="1"/>
  <c r="I65" i="14"/>
  <c r="J65" i="14" s="1"/>
  <c r="I64" i="14"/>
  <c r="J64" i="14" s="1"/>
  <c r="I63" i="14"/>
  <c r="J63" i="14" s="1"/>
  <c r="I62" i="14"/>
  <c r="J62" i="14" s="1"/>
  <c r="I61" i="14"/>
  <c r="J61" i="14" s="1"/>
  <c r="I60" i="14"/>
  <c r="J60" i="14" s="1"/>
  <c r="I59" i="14"/>
  <c r="J59" i="14" s="1"/>
  <c r="I58" i="14"/>
  <c r="J58" i="14" s="1"/>
  <c r="I57" i="14"/>
  <c r="J57" i="14" s="1"/>
  <c r="I56" i="14"/>
  <c r="J56" i="14" s="1"/>
  <c r="I49" i="14"/>
  <c r="J49" i="14" s="1"/>
  <c r="I48" i="14"/>
  <c r="J48" i="14" s="1"/>
  <c r="I47" i="14"/>
  <c r="J47" i="14" s="1"/>
  <c r="I46" i="14"/>
  <c r="J46" i="14" s="1"/>
  <c r="I45" i="14"/>
  <c r="J45" i="14" s="1"/>
  <c r="I44" i="14"/>
  <c r="J44" i="14" s="1"/>
  <c r="I36" i="14"/>
  <c r="J36" i="14" s="1"/>
  <c r="I35" i="14"/>
  <c r="J35" i="14" s="1"/>
  <c r="I34" i="14"/>
  <c r="J34" i="14" s="1"/>
  <c r="I33" i="14"/>
  <c r="J33" i="14" s="1"/>
  <c r="I32" i="14"/>
  <c r="J32" i="14" s="1"/>
  <c r="I29" i="14"/>
  <c r="J29" i="14" s="1"/>
  <c r="I28" i="14"/>
  <c r="J28" i="14" s="1"/>
  <c r="I27" i="14"/>
  <c r="J27" i="14" s="1"/>
  <c r="I26" i="14"/>
  <c r="J26" i="14" s="1"/>
  <c r="I25" i="14"/>
  <c r="J25" i="14" s="1"/>
  <c r="I24" i="14"/>
  <c r="J24" i="14" s="1"/>
  <c r="I23" i="14"/>
  <c r="J23" i="14" s="1"/>
  <c r="I22" i="14"/>
  <c r="J22" i="14" s="1"/>
  <c r="I21" i="14"/>
  <c r="J21" i="14" s="1"/>
  <c r="I20" i="14"/>
  <c r="J20" i="14" s="1"/>
  <c r="I13" i="14"/>
  <c r="J13" i="14" s="1"/>
  <c r="I12" i="14"/>
  <c r="J12" i="14" s="1"/>
  <c r="I11" i="14"/>
  <c r="J11" i="14" s="1"/>
  <c r="I10" i="14"/>
  <c r="J10" i="14" s="1"/>
  <c r="I9" i="14"/>
  <c r="J9" i="14" s="1"/>
  <c r="I8" i="14"/>
  <c r="J8" i="14" s="1"/>
  <c r="I76" i="14"/>
  <c r="J76" i="14" s="1"/>
  <c r="I75" i="14"/>
  <c r="J75" i="14" s="1"/>
  <c r="I74" i="14"/>
  <c r="J74" i="14" s="1"/>
  <c r="I73" i="14"/>
  <c r="J73" i="14" s="1"/>
  <c r="I72" i="14"/>
  <c r="J72" i="14" s="1"/>
  <c r="I67" i="14"/>
  <c r="J67" i="14" s="1"/>
  <c r="I66" i="14"/>
  <c r="J66" i="14" s="1"/>
  <c r="I55" i="14"/>
  <c r="J55" i="14" s="1"/>
  <c r="I54" i="14"/>
  <c r="J54" i="14" s="1"/>
  <c r="I53" i="14"/>
  <c r="J53" i="14" s="1"/>
  <c r="I52" i="14"/>
  <c r="J52" i="14" s="1"/>
  <c r="I51" i="14"/>
  <c r="J51" i="14" s="1"/>
  <c r="I50" i="14"/>
  <c r="J50" i="14" s="1"/>
  <c r="I43" i="14"/>
  <c r="J43" i="14" s="1"/>
  <c r="I42" i="14"/>
  <c r="J42" i="14" s="1"/>
  <c r="I41" i="14"/>
  <c r="J41" i="14" s="1"/>
  <c r="I40" i="14"/>
  <c r="J40" i="14" s="1"/>
  <c r="I39" i="14"/>
  <c r="J39" i="14" s="1"/>
  <c r="I38" i="14"/>
  <c r="J38" i="14" s="1"/>
  <c r="I37" i="14"/>
  <c r="J37" i="14" s="1"/>
  <c r="I31" i="14"/>
  <c r="J31" i="14" s="1"/>
  <c r="I30" i="14"/>
  <c r="J30" i="14" s="1"/>
  <c r="I19" i="14"/>
  <c r="J19" i="14" s="1"/>
  <c r="I18" i="14"/>
  <c r="J18" i="14" s="1"/>
  <c r="I17" i="14"/>
  <c r="J17" i="14" s="1"/>
  <c r="I16" i="14"/>
  <c r="J16" i="14" s="1"/>
  <c r="I15" i="14"/>
  <c r="J15" i="14" s="1"/>
  <c r="I14" i="14"/>
  <c r="J14" i="14" s="1"/>
  <c r="I79" i="14" l="1"/>
  <c r="J7" i="14"/>
  <c r="J79" i="14" s="1"/>
  <c r="I74" i="13" l="1"/>
  <c r="J74" i="13" s="1"/>
  <c r="I71" i="13"/>
  <c r="J71" i="13" s="1"/>
  <c r="I72" i="13"/>
  <c r="J72" i="13" s="1"/>
  <c r="I73" i="13"/>
  <c r="J73" i="13" s="1"/>
  <c r="I21" i="13"/>
  <c r="J21" i="13" s="1"/>
  <c r="I22" i="13"/>
  <c r="J22" i="13" s="1"/>
  <c r="I23" i="13"/>
  <c r="J23" i="13" s="1"/>
  <c r="I24" i="13"/>
  <c r="J24" i="13" s="1"/>
  <c r="I25" i="13"/>
  <c r="J25" i="13" s="1"/>
  <c r="I26" i="13"/>
  <c r="J26" i="13" s="1"/>
  <c r="I27" i="13"/>
  <c r="J27" i="13" s="1"/>
  <c r="I28" i="13"/>
  <c r="J28" i="13" s="1"/>
  <c r="I29" i="13"/>
  <c r="J29" i="13" s="1"/>
  <c r="I30" i="13"/>
  <c r="J30" i="13" s="1"/>
  <c r="I31" i="13"/>
  <c r="J31" i="13" s="1"/>
  <c r="I32" i="13"/>
  <c r="J32" i="13" s="1"/>
  <c r="I33" i="13"/>
  <c r="J33" i="13" s="1"/>
  <c r="I34" i="13"/>
  <c r="J34" i="13" s="1"/>
  <c r="I35" i="13"/>
  <c r="J35" i="13" s="1"/>
  <c r="I36" i="13"/>
  <c r="J36" i="13" s="1"/>
  <c r="I37" i="13"/>
  <c r="J37" i="13" s="1"/>
  <c r="I38" i="13"/>
  <c r="J38" i="13" s="1"/>
  <c r="I39" i="13"/>
  <c r="J39" i="13" s="1"/>
  <c r="I40" i="13"/>
  <c r="J40" i="13" s="1"/>
  <c r="I41" i="13"/>
  <c r="J41" i="13" s="1"/>
  <c r="I42" i="13"/>
  <c r="J42" i="13" s="1"/>
  <c r="I43" i="13"/>
  <c r="J43" i="13" s="1"/>
  <c r="I44" i="13"/>
  <c r="J44" i="13" s="1"/>
  <c r="I45" i="13"/>
  <c r="J45" i="13" s="1"/>
  <c r="I46" i="13"/>
  <c r="J46" i="13" s="1"/>
  <c r="I47" i="13"/>
  <c r="J47" i="13" s="1"/>
  <c r="I48" i="13"/>
  <c r="J48" i="13" s="1"/>
  <c r="I49" i="13"/>
  <c r="J49" i="13" s="1"/>
  <c r="I50" i="13"/>
  <c r="J50" i="13" s="1"/>
  <c r="I51" i="13"/>
  <c r="J51" i="13" s="1"/>
  <c r="I52" i="13"/>
  <c r="J52" i="13" s="1"/>
  <c r="I53" i="13"/>
  <c r="J53" i="13" s="1"/>
  <c r="I54" i="13"/>
  <c r="J54" i="13" s="1"/>
  <c r="I55" i="13"/>
  <c r="J55" i="13" s="1"/>
  <c r="I56" i="13"/>
  <c r="J56" i="13" s="1"/>
  <c r="I57" i="13"/>
  <c r="J57" i="13" s="1"/>
  <c r="I58" i="13"/>
  <c r="J58" i="13" s="1"/>
  <c r="I59" i="13"/>
  <c r="J59" i="13" s="1"/>
  <c r="I60" i="13"/>
  <c r="J60" i="13" s="1"/>
  <c r="I61" i="13"/>
  <c r="J61" i="13" s="1"/>
  <c r="I62" i="13"/>
  <c r="J62" i="13" s="1"/>
  <c r="I63" i="13"/>
  <c r="J63" i="13" s="1"/>
  <c r="I64" i="13"/>
  <c r="J64" i="13" s="1"/>
  <c r="I65" i="13"/>
  <c r="J65" i="13" s="1"/>
  <c r="I66" i="13"/>
  <c r="J66" i="13" s="1"/>
  <c r="I67" i="13"/>
  <c r="J67" i="13" s="1"/>
  <c r="I68" i="13"/>
  <c r="J68" i="13" s="1"/>
  <c r="I69" i="13"/>
  <c r="J69" i="13" s="1"/>
  <c r="I70" i="13"/>
  <c r="J70" i="13" s="1"/>
  <c r="I5" i="13"/>
  <c r="J5" i="13" s="1"/>
  <c r="I6" i="13"/>
  <c r="J6" i="13" s="1"/>
  <c r="I7" i="13"/>
  <c r="J7" i="13" s="1"/>
  <c r="I8" i="13"/>
  <c r="J8" i="13" s="1"/>
  <c r="I9" i="13"/>
  <c r="J9" i="13" s="1"/>
  <c r="I10" i="13"/>
  <c r="J10" i="13" s="1"/>
  <c r="I11" i="13"/>
  <c r="J11" i="13" s="1"/>
  <c r="I12" i="13"/>
  <c r="J12" i="13" s="1"/>
  <c r="I13" i="13"/>
  <c r="J13" i="13" s="1"/>
  <c r="I14" i="13"/>
  <c r="J14" i="13" s="1"/>
  <c r="I15" i="13"/>
  <c r="J15" i="13" s="1"/>
  <c r="I16" i="13"/>
  <c r="J16" i="13" s="1"/>
  <c r="I17" i="13"/>
  <c r="J17" i="13" s="1"/>
  <c r="I18" i="13"/>
  <c r="J18" i="13" s="1"/>
  <c r="I19" i="13"/>
  <c r="J19" i="13" s="1"/>
  <c r="I20" i="13"/>
  <c r="J20" i="13" s="1"/>
  <c r="I4" i="13"/>
  <c r="J4" i="13" s="1"/>
  <c r="I3" i="13"/>
  <c r="J3" i="13" l="1"/>
  <c r="J75" i="13" s="1"/>
  <c r="I75" i="13"/>
</calcChain>
</file>

<file path=xl/sharedStrings.xml><?xml version="1.0" encoding="utf-8"?>
<sst xmlns="http://schemas.openxmlformats.org/spreadsheetml/2006/main" count="319" uniqueCount="163">
  <si>
    <t>住所又は事業所所在地</t>
    <phoneticPr fontId="2"/>
  </si>
  <si>
    <t>商号又は名称</t>
    <phoneticPr fontId="2"/>
  </si>
  <si>
    <t>氏名又は代表者職氏名</t>
    <rPh sb="7" eb="8">
      <t>ショク</t>
    </rPh>
    <phoneticPr fontId="2"/>
  </si>
  <si>
    <t>予定人数</t>
    <rPh sb="0" eb="2">
      <t>ヨテイ</t>
    </rPh>
    <rPh sb="2" eb="4">
      <t>ニンズウ</t>
    </rPh>
    <phoneticPr fontId="2"/>
  </si>
  <si>
    <t xml:space="preserve">単価（税抜）
</t>
    <rPh sb="0" eb="2">
      <t>タンカ</t>
    </rPh>
    <rPh sb="3" eb="4">
      <t>ゼイ</t>
    </rPh>
    <rPh sb="4" eb="5">
      <t>ヌ</t>
    </rPh>
    <phoneticPr fontId="2"/>
  </si>
  <si>
    <t>金額（税抜）</t>
    <rPh sb="0" eb="2">
      <t>キンガク</t>
    </rPh>
    <rPh sb="3" eb="5">
      <t>ゼイヌ</t>
    </rPh>
    <phoneticPr fontId="2"/>
  </si>
  <si>
    <t>(1) </t>
  </si>
  <si>
    <r>
      <t>第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種定期健康診断業務</t>
    </r>
  </si>
  <si>
    <t>(2) </t>
  </si>
  <si>
    <r>
      <t>第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種定期健康診断業務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レントゲンなし）</t>
    </r>
    <phoneticPr fontId="2"/>
  </si>
  <si>
    <t>(3) </t>
  </si>
  <si>
    <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種定期健康診断業務</t>
    </r>
  </si>
  <si>
    <t>(4) </t>
  </si>
  <si>
    <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種定期健康診断業務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レントゲンなし）</t>
    </r>
    <phoneticPr fontId="2"/>
  </si>
  <si>
    <t>(5) </t>
  </si>
  <si>
    <t>雇入れ時健康診断業務</t>
  </si>
  <si>
    <t>(6) </t>
  </si>
  <si>
    <t>雇入れ時健康診断業務(レントゲンなし）</t>
    <phoneticPr fontId="2"/>
  </si>
  <si>
    <t>(7) </t>
  </si>
  <si>
    <t>(8) </t>
    <phoneticPr fontId="2"/>
  </si>
  <si>
    <t>(9) </t>
    <phoneticPr fontId="2"/>
  </si>
  <si>
    <t>(10) </t>
  </si>
  <si>
    <t>(11) </t>
  </si>
  <si>
    <t>(12) </t>
  </si>
  <si>
    <t>(13) </t>
  </si>
  <si>
    <t>(14) </t>
  </si>
  <si>
    <t>(15) </t>
  </si>
  <si>
    <t>(16) </t>
  </si>
  <si>
    <t>(17) </t>
  </si>
  <si>
    <t>(18) </t>
  </si>
  <si>
    <t>(19) </t>
  </si>
  <si>
    <t>(20) </t>
  </si>
  <si>
    <t>(21) </t>
  </si>
  <si>
    <t>(22) </t>
  </si>
  <si>
    <t>(23) </t>
  </si>
  <si>
    <t>(24) </t>
  </si>
  <si>
    <t>じん肺健康診断</t>
    <rPh sb="2" eb="3">
      <t>ハイ</t>
    </rPh>
    <rPh sb="3" eb="5">
      <t>ケンコウ</t>
    </rPh>
    <rPh sb="5" eb="7">
      <t>シンダン</t>
    </rPh>
    <phoneticPr fontId="2"/>
  </si>
  <si>
    <t>(25) </t>
  </si>
  <si>
    <t>胸部Ｘ線撮影</t>
    <rPh sb="4" eb="6">
      <t>サツエイ</t>
    </rPh>
    <phoneticPr fontId="2"/>
  </si>
  <si>
    <t>(26) </t>
  </si>
  <si>
    <t>特定業務従事者健康診断</t>
    <rPh sb="0" eb="2">
      <t>トクテイ</t>
    </rPh>
    <rPh sb="2" eb="4">
      <t>ギョウム</t>
    </rPh>
    <rPh sb="4" eb="7">
      <t>ジュウジシャ</t>
    </rPh>
    <rPh sb="7" eb="9">
      <t>ケンコウ</t>
    </rPh>
    <rPh sb="9" eb="11">
      <t>シンダン</t>
    </rPh>
    <phoneticPr fontId="2"/>
  </si>
  <si>
    <t>(27) </t>
  </si>
  <si>
    <t>(28) </t>
  </si>
  <si>
    <t>尿中デルタアミノレブリン酸検査</t>
    <rPh sb="0" eb="2">
      <t>ニョウチュウ</t>
    </rPh>
    <rPh sb="12" eb="13">
      <t>サン</t>
    </rPh>
    <rPh sb="13" eb="15">
      <t>ケンサ</t>
    </rPh>
    <phoneticPr fontId="2"/>
  </si>
  <si>
    <t>(29) </t>
  </si>
  <si>
    <t>眼底検査</t>
    <phoneticPr fontId="2"/>
  </si>
  <si>
    <t>(30) </t>
  </si>
  <si>
    <t>尿中馬尿酸検査</t>
  </si>
  <si>
    <t>(31) </t>
  </si>
  <si>
    <t>尿中メチル馬尿酸検査</t>
  </si>
  <si>
    <t>(32) </t>
  </si>
  <si>
    <t>尿中マンデル酸検査</t>
  </si>
  <si>
    <t>(33) </t>
  </si>
  <si>
    <t>尿中フェニルグリオキシル酸検査</t>
    <rPh sb="0" eb="2">
      <t>ニョウチュウ</t>
    </rPh>
    <rPh sb="12" eb="13">
      <t>サン</t>
    </rPh>
    <rPh sb="13" eb="15">
      <t>ケンサ</t>
    </rPh>
    <phoneticPr fontId="2"/>
  </si>
  <si>
    <t>(34) </t>
  </si>
  <si>
    <t>尿中トリクロル酢酸又は総三塩化物検査</t>
  </si>
  <si>
    <t>(35) </t>
  </si>
  <si>
    <t>尿中Ｎ－メチルホルムアミド検査</t>
  </si>
  <si>
    <t>(36) </t>
  </si>
  <si>
    <t>(37) </t>
  </si>
  <si>
    <t>尿沈渣</t>
  </si>
  <si>
    <t>(38) </t>
  </si>
  <si>
    <t>(39) </t>
  </si>
  <si>
    <t>握力の測定</t>
  </si>
  <si>
    <t>(40) </t>
  </si>
  <si>
    <t>肺活量の測定</t>
  </si>
  <si>
    <t>(41) </t>
  </si>
  <si>
    <t>血圧の測定</t>
    <rPh sb="0" eb="2">
      <t>ケツアツ</t>
    </rPh>
    <rPh sb="3" eb="5">
      <t>ソクテイ</t>
    </rPh>
    <phoneticPr fontId="2"/>
  </si>
  <si>
    <t>(42) </t>
  </si>
  <si>
    <t>血液検査（赤血球数）</t>
    <rPh sb="0" eb="2">
      <t>ケツエキ</t>
    </rPh>
    <rPh sb="2" eb="4">
      <t>ケンサ</t>
    </rPh>
    <rPh sb="5" eb="8">
      <t>セッケッキュウ</t>
    </rPh>
    <rPh sb="8" eb="9">
      <t>カズ</t>
    </rPh>
    <phoneticPr fontId="2"/>
  </si>
  <si>
    <t>(43) </t>
  </si>
  <si>
    <t>血液検査（白血球数）</t>
  </si>
  <si>
    <t>(44) </t>
  </si>
  <si>
    <t>肝機能検査（GOT・GPT・γ-GTP)</t>
    <rPh sb="0" eb="3">
      <t>カンキノウ</t>
    </rPh>
    <rPh sb="3" eb="5">
      <t>ケンサ</t>
    </rPh>
    <phoneticPr fontId="2"/>
  </si>
  <si>
    <t>(45) </t>
  </si>
  <si>
    <r>
      <rPr>
        <sz val="11"/>
        <rFont val="ＭＳ Ｐ明朝"/>
        <family val="1"/>
        <charset val="128"/>
      </rPr>
      <t>肝機能検査（</t>
    </r>
    <r>
      <rPr>
        <sz val="11"/>
        <rFont val="Century"/>
        <family val="1"/>
      </rPr>
      <t>ALP</t>
    </r>
    <r>
      <rPr>
        <sz val="11"/>
        <rFont val="ＭＳ Ｐ明朝"/>
        <family val="1"/>
        <charset val="128"/>
      </rPr>
      <t>）</t>
    </r>
    <rPh sb="0" eb="3">
      <t>カンキノウ</t>
    </rPh>
    <rPh sb="3" eb="5">
      <t>ケンサ</t>
    </rPh>
    <phoneticPr fontId="2"/>
  </si>
  <si>
    <t>(46) </t>
  </si>
  <si>
    <t>鼻腔の所見の有無の検査</t>
  </si>
  <si>
    <t>(47) </t>
  </si>
  <si>
    <t>(48) </t>
  </si>
  <si>
    <t>(49) </t>
  </si>
  <si>
    <t>血液型検査（ABO及びRh式）</t>
    <rPh sb="0" eb="2">
      <t>ケツエキ</t>
    </rPh>
    <rPh sb="2" eb="3">
      <t>カタ</t>
    </rPh>
    <rPh sb="3" eb="5">
      <t>ケンサ</t>
    </rPh>
    <rPh sb="9" eb="10">
      <t>オヨ</t>
    </rPh>
    <rPh sb="13" eb="14">
      <t>シキ</t>
    </rPh>
    <phoneticPr fontId="2"/>
  </si>
  <si>
    <t>(50) </t>
  </si>
  <si>
    <t>糞便塗沫検査</t>
    <rPh sb="0" eb="1">
      <t>フン</t>
    </rPh>
    <rPh sb="1" eb="2">
      <t>ベン</t>
    </rPh>
    <rPh sb="2" eb="3">
      <t>ヌ</t>
    </rPh>
    <rPh sb="3" eb="4">
      <t>マツ</t>
    </rPh>
    <rPh sb="4" eb="6">
      <t>ケンサ</t>
    </rPh>
    <phoneticPr fontId="2"/>
  </si>
  <si>
    <t>(51) </t>
  </si>
  <si>
    <t>血清インジウム</t>
    <rPh sb="0" eb="2">
      <t>ケッセイ</t>
    </rPh>
    <phoneticPr fontId="2"/>
  </si>
  <si>
    <t>(52) </t>
  </si>
  <si>
    <t>血清KL-6</t>
    <rPh sb="0" eb="2">
      <t>ケッセイ</t>
    </rPh>
    <phoneticPr fontId="2"/>
  </si>
  <si>
    <t>(53) </t>
  </si>
  <si>
    <t>血中カドミウム測定</t>
    <rPh sb="0" eb="2">
      <t>ケッチュウ</t>
    </rPh>
    <rPh sb="7" eb="9">
      <t>ソクテイ</t>
    </rPh>
    <phoneticPr fontId="2"/>
  </si>
  <si>
    <t>(54) </t>
  </si>
  <si>
    <t>尿中β2－ミクログロブリン測定</t>
    <rPh sb="0" eb="2">
      <t>ニョウチュウ</t>
    </rPh>
    <rPh sb="13" eb="15">
      <t>ソクテイ</t>
    </rPh>
    <phoneticPr fontId="2"/>
  </si>
  <si>
    <t>血清総ビリルビン</t>
  </si>
  <si>
    <t>胃健診（血液検査）</t>
    <rPh sb="0" eb="1">
      <t>イ</t>
    </rPh>
    <rPh sb="1" eb="3">
      <t>ケンシン</t>
    </rPh>
    <rPh sb="4" eb="6">
      <t>ケツエキ</t>
    </rPh>
    <rPh sb="6" eb="8">
      <t>ケンサ</t>
    </rPh>
    <phoneticPr fontId="2"/>
  </si>
  <si>
    <t>(57) </t>
  </si>
  <si>
    <t>(58) </t>
  </si>
  <si>
    <t>合計（税抜き）</t>
    <rPh sb="0" eb="2">
      <t>ゴウケイ</t>
    </rPh>
    <rPh sb="3" eb="4">
      <t>ゼイ</t>
    </rPh>
    <rPh sb="4" eb="5">
      <t>ヌ</t>
    </rPh>
    <phoneticPr fontId="2"/>
  </si>
  <si>
    <t>※合計金額の前に「￥」を記入すること</t>
  </si>
  <si>
    <t>※合計金額は入札書の金額と一致していること</t>
  </si>
  <si>
    <t>遺伝子組み換え実験従事者健診</t>
    <phoneticPr fontId="2"/>
  </si>
  <si>
    <t>遺伝子組み換え実験従事者健診（レントゲン無し）</t>
    <phoneticPr fontId="2"/>
  </si>
  <si>
    <t>(55) </t>
  </si>
  <si>
    <t>(59) </t>
  </si>
  <si>
    <t>(60) </t>
  </si>
  <si>
    <t>(61) </t>
  </si>
  <si>
    <t>尿検査（ウロビリノーゲン）</t>
    <phoneticPr fontId="2"/>
  </si>
  <si>
    <t>尿検査（糖）</t>
    <rPh sb="4" eb="5">
      <t>トウ</t>
    </rPh>
    <phoneticPr fontId="2"/>
  </si>
  <si>
    <t>尿検査（潜血）</t>
    <phoneticPr fontId="2"/>
  </si>
  <si>
    <t>尿検査（蛋白）</t>
    <rPh sb="4" eb="6">
      <t>タンパク</t>
    </rPh>
    <phoneticPr fontId="2"/>
  </si>
  <si>
    <t>尿中２・５・ヘキサンジオン検査</t>
    <phoneticPr fontId="2"/>
  </si>
  <si>
    <t>電離放射線健康診断業務〔単独実施〕</t>
    <rPh sb="12" eb="14">
      <t>タンドク</t>
    </rPh>
    <rPh sb="14" eb="16">
      <t>ジッシ</t>
    </rPh>
    <phoneticPr fontId="2"/>
  </si>
  <si>
    <t>電離放射線健康診断業務（血液検査なし）
（8）の項目から血液検査を除く
〔単独実施〕</t>
    <rPh sb="0" eb="2">
      <t>デンリ</t>
    </rPh>
    <rPh sb="12" eb="14">
      <t>ケツエキ</t>
    </rPh>
    <rPh sb="14" eb="16">
      <t>ケンサ</t>
    </rPh>
    <rPh sb="24" eb="26">
      <t>コウモク</t>
    </rPh>
    <rPh sb="28" eb="30">
      <t>ケツエキ</t>
    </rPh>
    <rPh sb="30" eb="32">
      <t>ケンサ</t>
    </rPh>
    <rPh sb="33" eb="34">
      <t>ノゾ</t>
    </rPh>
    <phoneticPr fontId="2"/>
  </si>
  <si>
    <t>有機溶剤健康診断（問診、診察）〔単独実施〕</t>
    <phoneticPr fontId="2"/>
  </si>
  <si>
    <t>特定化学物質健康診断（問診、診察）〔単独実施〕</t>
    <phoneticPr fontId="2"/>
  </si>
  <si>
    <t>胃部エックス線検査</t>
    <rPh sb="0" eb="1">
      <t>イ</t>
    </rPh>
    <rPh sb="1" eb="2">
      <t>ブ</t>
    </rPh>
    <rPh sb="6" eb="7">
      <t>セン</t>
    </rPh>
    <rPh sb="7" eb="9">
      <t>ケンサ</t>
    </rPh>
    <phoneticPr fontId="2"/>
  </si>
  <si>
    <t>腹部超音波検査</t>
    <rPh sb="0" eb="7">
      <t>フクブチョウオンパケンサ</t>
    </rPh>
    <phoneticPr fontId="2"/>
  </si>
  <si>
    <t>HBｓ抗原（凝集法）</t>
    <rPh sb="3" eb="5">
      <t>コウゲン</t>
    </rPh>
    <rPh sb="6" eb="8">
      <t>ギョウシュウ</t>
    </rPh>
    <rPh sb="8" eb="9">
      <t>ホウ</t>
    </rPh>
    <phoneticPr fontId="2"/>
  </si>
  <si>
    <t>HBｓ抗体（凝集法）</t>
    <rPh sb="3" eb="5">
      <t>コウタイ</t>
    </rPh>
    <rPh sb="6" eb="8">
      <t>ギョウシュウ</t>
    </rPh>
    <rPh sb="8" eb="9">
      <t>ホウ</t>
    </rPh>
    <phoneticPr fontId="2"/>
  </si>
  <si>
    <t>HCV抗体</t>
    <rPh sb="3" eb="5">
      <t>コウタイ</t>
    </rPh>
    <phoneticPr fontId="2"/>
  </si>
  <si>
    <t>鉛健康診断〔単独実施〕</t>
    <phoneticPr fontId="2"/>
  </si>
  <si>
    <t>(56) </t>
    <phoneticPr fontId="2"/>
  </si>
  <si>
    <t>電離放射線健康診断業務
〔（1）～（6）・（17）・（54）・（55）と同時実施〕</t>
    <rPh sb="0" eb="2">
      <t>デンリ</t>
    </rPh>
    <phoneticPr fontId="2"/>
  </si>
  <si>
    <t>電離放射線健康診断業務（血液検査なし）
（7）の項目から血液検査を除く
〔（1）～（6）・（17）・（54）・（55）と同時実施〕</t>
    <rPh sb="0" eb="2">
      <t>デンリ</t>
    </rPh>
    <rPh sb="12" eb="14">
      <t>ケツエキ</t>
    </rPh>
    <rPh sb="14" eb="16">
      <t>ケンサ</t>
    </rPh>
    <rPh sb="24" eb="26">
      <t>コウモク</t>
    </rPh>
    <rPh sb="28" eb="30">
      <t>ケツエキ</t>
    </rPh>
    <rPh sb="30" eb="32">
      <t>ケンサ</t>
    </rPh>
    <rPh sb="33" eb="34">
      <t>ノゾ</t>
    </rPh>
    <phoneticPr fontId="2"/>
  </si>
  <si>
    <t>有機溶剤健康診断（問診、診察）
〔（1）～（6）・（17）・（54）・（55）と同時実施〕</t>
    <phoneticPr fontId="2"/>
  </si>
  <si>
    <t>特定化学物質健康診断（問診、診察）
〔（1）～（6）・（17）・（54）・（55）と同時実施〕</t>
    <phoneticPr fontId="2"/>
  </si>
  <si>
    <t>鉛健康診断
〔（1）～（6）・（17）・（54）・（55）と同時実施〕</t>
    <rPh sb="0" eb="1">
      <t>ナマリ</t>
    </rPh>
    <rPh sb="1" eb="3">
      <t>ケンコウ</t>
    </rPh>
    <rPh sb="3" eb="5">
      <t>シンダン</t>
    </rPh>
    <phoneticPr fontId="2"/>
  </si>
  <si>
    <t>(62) </t>
  </si>
  <si>
    <t>(63) </t>
  </si>
  <si>
    <t>(64) </t>
  </si>
  <si>
    <t>(65) </t>
  </si>
  <si>
    <t>(66) </t>
  </si>
  <si>
    <t>高気圧業務健康診断
〔（1）～（6）・（17）・（54）・（55）と同時実施〕</t>
    <rPh sb="0" eb="3">
      <t>コウキアツ</t>
    </rPh>
    <rPh sb="3" eb="5">
      <t>ギョウム</t>
    </rPh>
    <rPh sb="5" eb="7">
      <t>ケンコウ</t>
    </rPh>
    <rPh sb="7" eb="9">
      <t>シンダン</t>
    </rPh>
    <phoneticPr fontId="2"/>
  </si>
  <si>
    <t>高気圧業務健康診断〔単独実施〕</t>
    <rPh sb="0" eb="3">
      <t>コウキアツ</t>
    </rPh>
    <rPh sb="3" eb="5">
      <t>ギョウム</t>
    </rPh>
    <rPh sb="5" eb="7">
      <t>ケンコウ</t>
    </rPh>
    <rPh sb="7" eb="9">
      <t>シンダン</t>
    </rPh>
    <rPh sb="10" eb="12">
      <t>タンドク</t>
    </rPh>
    <rPh sb="12" eb="14">
      <t>ジッシ</t>
    </rPh>
    <phoneticPr fontId="2"/>
  </si>
  <si>
    <t>水道技術管理者健康診断</t>
    <rPh sb="9" eb="11">
      <t>シンダン</t>
    </rPh>
    <phoneticPr fontId="2"/>
  </si>
  <si>
    <t>4種抗体検査( EIA法：麻疹・水痘・ムンプス・風疹）</t>
    <phoneticPr fontId="2"/>
  </si>
  <si>
    <t>(67) </t>
  </si>
  <si>
    <t>(68) </t>
  </si>
  <si>
    <t>(69) </t>
  </si>
  <si>
    <t>(70) </t>
  </si>
  <si>
    <t>(71) </t>
  </si>
  <si>
    <t>(72) </t>
  </si>
  <si>
    <t>電離放射線健診新規</t>
    <rPh sb="7" eb="9">
      <t>シンキ</t>
    </rPh>
    <phoneticPr fontId="2"/>
  </si>
  <si>
    <t>電離放射線健診継続</t>
    <rPh sb="7" eb="9">
      <t>ケイゾク</t>
    </rPh>
    <phoneticPr fontId="2"/>
  </si>
  <si>
    <t>定期健康診断３（本科３年生、本科５年生）</t>
    <rPh sb="0" eb="6">
      <t>テイキケンコウシンダン</t>
    </rPh>
    <rPh sb="8" eb="10">
      <t>ホンカ</t>
    </rPh>
    <rPh sb="11" eb="13">
      <t>ネンセイ</t>
    </rPh>
    <rPh sb="14" eb="16">
      <t>ホンカ</t>
    </rPh>
    <rPh sb="17" eb="19">
      <t>ネンセイ</t>
    </rPh>
    <phoneticPr fontId="2"/>
  </si>
  <si>
    <t>定期健康診断１（本科１年生、編入生）</t>
    <rPh sb="0" eb="2">
      <t>テイキ</t>
    </rPh>
    <rPh sb="2" eb="4">
      <t>ケンコウ</t>
    </rPh>
    <rPh sb="4" eb="6">
      <t>シンダン</t>
    </rPh>
    <rPh sb="8" eb="10">
      <t>ホンカ</t>
    </rPh>
    <rPh sb="11" eb="13">
      <t>ネンセイ</t>
    </rPh>
    <rPh sb="14" eb="16">
      <t>ヘンニュウ</t>
    </rPh>
    <rPh sb="16" eb="17">
      <t>セイ</t>
    </rPh>
    <phoneticPr fontId="2"/>
  </si>
  <si>
    <t>定期健康診断５（前年度有所見者・要経過観察者）
安静心電図</t>
    <rPh sb="0" eb="6">
      <t>テイキケンコウシンダン</t>
    </rPh>
    <rPh sb="8" eb="14">
      <t>ゼンネンドユウショケン</t>
    </rPh>
    <rPh sb="14" eb="15">
      <t>シャ</t>
    </rPh>
    <rPh sb="16" eb="17">
      <t>ヨウ</t>
    </rPh>
    <rPh sb="17" eb="19">
      <t>ケイカ</t>
    </rPh>
    <rPh sb="19" eb="21">
      <t>カンサツ</t>
    </rPh>
    <rPh sb="21" eb="22">
      <t>シャ</t>
    </rPh>
    <rPh sb="24" eb="26">
      <t>アンセイ</t>
    </rPh>
    <rPh sb="26" eb="29">
      <t>シンデンズ</t>
    </rPh>
    <phoneticPr fontId="2"/>
  </si>
  <si>
    <t>中百舌鳥</t>
    <rPh sb="0" eb="4">
      <t>ナカモズ</t>
    </rPh>
    <phoneticPr fontId="2"/>
  </si>
  <si>
    <t>りんくう</t>
    <phoneticPr fontId="2"/>
  </si>
  <si>
    <t>高専</t>
    <rPh sb="0" eb="2">
      <t>コウセン</t>
    </rPh>
    <phoneticPr fontId="2"/>
  </si>
  <si>
    <t>検査項目</t>
    <phoneticPr fontId="2"/>
  </si>
  <si>
    <t>金額（税込）</t>
    <rPh sb="0" eb="2">
      <t>キンガク</t>
    </rPh>
    <rPh sb="3" eb="5">
      <t>ゼイコ</t>
    </rPh>
    <phoneticPr fontId="2"/>
  </si>
  <si>
    <t>定期健康診断６（尿検査のみ受検者、尿検査一次有所見者）
尿検査（定性法）：尿潜血・尿蛋白・尿糖</t>
    <rPh sb="0" eb="2">
      <t>テイキ</t>
    </rPh>
    <rPh sb="2" eb="4">
      <t>ケンコウ</t>
    </rPh>
    <rPh sb="4" eb="6">
      <t>シンダン</t>
    </rPh>
    <rPh sb="28" eb="31">
      <t>ニョウケンサ</t>
    </rPh>
    <rPh sb="32" eb="34">
      <t>テイセイ</t>
    </rPh>
    <rPh sb="34" eb="35">
      <t>ホウ</t>
    </rPh>
    <rPh sb="37" eb="38">
      <t>ニョウ</t>
    </rPh>
    <rPh sb="38" eb="40">
      <t>センケツ</t>
    </rPh>
    <rPh sb="41" eb="42">
      <t>ニョウ</t>
    </rPh>
    <rPh sb="42" eb="44">
      <t>タンパク</t>
    </rPh>
    <rPh sb="45" eb="47">
      <t>ニョウトウ</t>
    </rPh>
    <phoneticPr fontId="2"/>
  </si>
  <si>
    <t>定期健康診断７（尿検査二次蛋白陽性者）
腎機能検査（定量法）：尿蛋白、尿クレアチニン、尿蛋白/尿クレアチニン比</t>
    <rPh sb="0" eb="2">
      <t>テイキ</t>
    </rPh>
    <rPh sb="2" eb="4">
      <t>ケンコウ</t>
    </rPh>
    <rPh sb="4" eb="6">
      <t>シンダン</t>
    </rPh>
    <rPh sb="8" eb="11">
      <t>ニョウケンサ</t>
    </rPh>
    <rPh sb="11" eb="13">
      <t>ニジ</t>
    </rPh>
    <rPh sb="13" eb="15">
      <t>タンパク</t>
    </rPh>
    <rPh sb="15" eb="16">
      <t>ヨウ</t>
    </rPh>
    <rPh sb="16" eb="17">
      <t>セイ</t>
    </rPh>
    <rPh sb="17" eb="18">
      <t>シャ</t>
    </rPh>
    <rPh sb="20" eb="23">
      <t>ジンキノウ</t>
    </rPh>
    <rPh sb="23" eb="25">
      <t>ケンサ</t>
    </rPh>
    <rPh sb="26" eb="29">
      <t>テイリョウホウ</t>
    </rPh>
    <rPh sb="31" eb="32">
      <t>ニョウ</t>
    </rPh>
    <rPh sb="32" eb="34">
      <t>タンパク</t>
    </rPh>
    <rPh sb="35" eb="36">
      <t>ニョウ</t>
    </rPh>
    <rPh sb="43" eb="44">
      <t>ニョウ</t>
    </rPh>
    <rPh sb="44" eb="46">
      <t>タンパク</t>
    </rPh>
    <rPh sb="47" eb="48">
      <t>ニョウ</t>
    </rPh>
    <rPh sb="54" eb="55">
      <t>ヒ</t>
    </rPh>
    <phoneticPr fontId="2"/>
  </si>
  <si>
    <t>R7および6実績予定</t>
    <rPh sb="6" eb="8">
      <t>ジッセキ</t>
    </rPh>
    <rPh sb="8" eb="10">
      <t>ヨテイ</t>
    </rPh>
    <phoneticPr fontId="2"/>
  </si>
  <si>
    <t>定期健康診断４（本科２年生、４年生）</t>
    <rPh sb="0" eb="6">
      <t>テイキケンコウシンダン</t>
    </rPh>
    <rPh sb="8" eb="10">
      <t>ホンカ</t>
    </rPh>
    <rPh sb="11" eb="13">
      <t>ネンセイ</t>
    </rPh>
    <rPh sb="15" eb="17">
      <t>ネンセイ</t>
    </rPh>
    <phoneticPr fontId="2"/>
  </si>
  <si>
    <r>
      <t xml:space="preserve">14
</t>
    </r>
    <r>
      <rPr>
        <sz val="9"/>
        <rFont val="ＭＳ Ｐ明朝"/>
        <family val="1"/>
        <charset val="128"/>
      </rPr>
      <t xml:space="preserve">・
</t>
    </r>
    <r>
      <rPr>
        <sz val="9"/>
        <rFont val="Century"/>
        <family val="1"/>
      </rPr>
      <t>15</t>
    </r>
    <phoneticPr fontId="2"/>
  </si>
  <si>
    <t>(63) </t>
    <phoneticPr fontId="2"/>
  </si>
  <si>
    <t>(66) </t>
    <phoneticPr fontId="2"/>
  </si>
  <si>
    <t>在学生定期健康診断１(学部1.4.5.6年生・大学院生、学部編入生対象）</t>
    <phoneticPr fontId="2"/>
  </si>
  <si>
    <t>在学生定期健康診断２(学部2.3年生）</t>
    <phoneticPr fontId="2"/>
  </si>
  <si>
    <t>遺伝子組換え及び病原体等実験従事者健康診断
〔在学生定期健康診断１と同時実施〕</t>
    <phoneticPr fontId="2"/>
  </si>
  <si>
    <t>化学物質健康診断〔（63）と同時実施〕</t>
    <phoneticPr fontId="2"/>
  </si>
  <si>
    <t>2026年度　教職員にかかる各種健康診断業務委託（単価契約）（中百舌鳥・りんくう・工業高等専門学校）内訳書</t>
    <rPh sb="4" eb="6">
      <t>ネンド</t>
    </rPh>
    <rPh sb="31" eb="35">
      <t>ナカモズ</t>
    </rPh>
    <rPh sb="41" eb="45">
      <t>コウギョウコウトウ</t>
    </rPh>
    <rPh sb="45" eb="49">
      <t>センモンガッコウ</t>
    </rPh>
    <rPh sb="50" eb="53">
      <t>ウチワケショ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</si>
</sst>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Century"/>
      <family val="1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11"/>
      <name val="ＭＳ Ｐ明朝"/>
      <family val="1"/>
      <charset val="128"/>
    </font>
    <font>
      <b/>
      <u/>
      <sz val="18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38" fontId="3" fillId="0" borderId="0" xfId="1" applyFont="1" applyAlignment="1">
      <alignment horizontal="left"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horizontal="center" vertical="center"/>
    </xf>
    <xf numFmtId="38" fontId="3" fillId="0" borderId="0" xfId="1" applyFont="1" applyAlignment="1">
      <alignment horizontal="right" vertical="center"/>
    </xf>
    <xf numFmtId="38" fontId="4" fillId="0" borderId="1" xfId="1" applyFont="1" applyBorder="1" applyAlignment="1">
      <alignment horizontal="center" vertical="center" wrapText="1"/>
    </xf>
    <xf numFmtId="38" fontId="5" fillId="0" borderId="7" xfId="1" applyFont="1" applyBorder="1" applyAlignment="1">
      <alignment horizontal="justify" wrapText="1"/>
    </xf>
    <xf numFmtId="38" fontId="6" fillId="0" borderId="8" xfId="1" applyFont="1" applyBorder="1" applyAlignment="1">
      <alignment horizontal="right" vertical="center"/>
    </xf>
    <xf numFmtId="38" fontId="6" fillId="2" borderId="12" xfId="1" applyFont="1" applyFill="1" applyBorder="1" applyAlignment="1">
      <alignment horizontal="right" vertical="center" wrapText="1"/>
    </xf>
    <xf numFmtId="38" fontId="6" fillId="0" borderId="13" xfId="1" applyFont="1" applyBorder="1" applyAlignment="1">
      <alignment horizontal="right" vertical="center" wrapText="1"/>
    </xf>
    <xf numFmtId="38" fontId="3" fillId="0" borderId="0" xfId="1" applyFont="1" applyFill="1" applyAlignment="1">
      <alignment vertical="center"/>
    </xf>
    <xf numFmtId="38" fontId="4" fillId="0" borderId="4" xfId="1" applyFont="1" applyFill="1" applyBorder="1" applyAlignment="1">
      <alignment horizontal="center" vertical="center" wrapText="1"/>
    </xf>
    <xf numFmtId="38" fontId="4" fillId="0" borderId="5" xfId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38" fontId="11" fillId="0" borderId="0" xfId="1" applyFont="1" applyAlignment="1">
      <alignment horizontal="center" vertical="center"/>
    </xf>
    <xf numFmtId="38" fontId="13" fillId="0" borderId="0" xfId="1" applyFont="1" applyAlignment="1">
      <alignment horizontal="right" vertical="center"/>
    </xf>
    <xf numFmtId="38" fontId="15" fillId="0" borderId="3" xfId="1" applyFont="1" applyFill="1" applyBorder="1" applyAlignment="1">
      <alignment horizontal="center" vertical="center"/>
    </xf>
    <xf numFmtId="38" fontId="10" fillId="0" borderId="15" xfId="1" applyFont="1" applyBorder="1" applyAlignment="1">
      <alignment vertical="center"/>
    </xf>
    <xf numFmtId="38" fontId="6" fillId="0" borderId="18" xfId="1" applyFont="1" applyFill="1" applyBorder="1" applyAlignment="1">
      <alignment horizontal="left" vertical="center" wrapText="1"/>
    </xf>
    <xf numFmtId="38" fontId="6" fillId="0" borderId="20" xfId="1" applyFont="1" applyFill="1" applyBorder="1" applyAlignment="1">
      <alignment horizontal="left" vertical="center" wrapText="1"/>
    </xf>
    <xf numFmtId="38" fontId="7" fillId="0" borderId="20" xfId="1" applyFont="1" applyFill="1" applyBorder="1" applyAlignment="1">
      <alignment horizontal="left" vertical="center" wrapText="1"/>
    </xf>
    <xf numFmtId="38" fontId="6" fillId="0" borderId="20" xfId="1" applyFont="1" applyFill="1" applyBorder="1" applyAlignment="1">
      <alignment horizontal="left" vertical="center" shrinkToFit="1"/>
    </xf>
    <xf numFmtId="38" fontId="6" fillId="0" borderId="20" xfId="1" applyFont="1" applyFill="1" applyBorder="1" applyAlignment="1">
      <alignment horizontal="left" vertical="center"/>
    </xf>
    <xf numFmtId="38" fontId="6" fillId="0" borderId="21" xfId="1" applyFont="1" applyFill="1" applyBorder="1" applyAlignment="1">
      <alignment horizontal="left" vertical="center"/>
    </xf>
    <xf numFmtId="38" fontId="6" fillId="2" borderId="22" xfId="1" applyFont="1" applyFill="1" applyBorder="1" applyAlignment="1">
      <alignment horizontal="right" vertical="center" wrapText="1"/>
    </xf>
    <xf numFmtId="38" fontId="6" fillId="2" borderId="23" xfId="1" applyFont="1" applyFill="1" applyBorder="1" applyAlignment="1">
      <alignment horizontal="right" vertical="center" wrapText="1"/>
    </xf>
    <xf numFmtId="38" fontId="6" fillId="2" borderId="25" xfId="1" applyFont="1" applyFill="1" applyBorder="1" applyAlignment="1">
      <alignment horizontal="right" vertical="center" wrapText="1"/>
    </xf>
    <xf numFmtId="38" fontId="15" fillId="2" borderId="24" xfId="1" applyFont="1" applyFill="1" applyBorder="1" applyAlignment="1">
      <alignment horizontal="center" vertical="center" shrinkToFit="1"/>
    </xf>
    <xf numFmtId="38" fontId="6" fillId="4" borderId="22" xfId="1" applyFont="1" applyFill="1" applyBorder="1" applyAlignment="1">
      <alignment vertical="center"/>
    </xf>
    <xf numFmtId="38" fontId="6" fillId="4" borderId="23" xfId="1" applyFont="1" applyFill="1" applyBorder="1" applyAlignment="1">
      <alignment vertical="center"/>
    </xf>
    <xf numFmtId="38" fontId="15" fillId="5" borderId="24" xfId="1" applyFont="1" applyFill="1" applyBorder="1" applyAlignment="1">
      <alignment horizontal="center" vertical="center" shrinkToFit="1"/>
    </xf>
    <xf numFmtId="38" fontId="6" fillId="5" borderId="25" xfId="1" applyFont="1" applyFill="1" applyBorder="1" applyAlignment="1">
      <alignment horizontal="right" vertical="center" wrapText="1"/>
    </xf>
    <xf numFmtId="38" fontId="6" fillId="5" borderId="22" xfId="1" applyFont="1" applyFill="1" applyBorder="1" applyAlignment="1">
      <alignment horizontal="right" vertical="center" wrapText="1"/>
    </xf>
    <xf numFmtId="38" fontId="6" fillId="5" borderId="22" xfId="1" applyFont="1" applyFill="1" applyBorder="1" applyAlignment="1">
      <alignment vertical="center"/>
    </xf>
    <xf numFmtId="38" fontId="6" fillId="5" borderId="23" xfId="1" applyFont="1" applyFill="1" applyBorder="1" applyAlignment="1">
      <alignment vertical="center"/>
    </xf>
    <xf numFmtId="38" fontId="6" fillId="5" borderId="26" xfId="1" applyFont="1" applyFill="1" applyBorder="1" applyAlignment="1">
      <alignment horizontal="right" vertical="center" wrapText="1"/>
    </xf>
    <xf numFmtId="38" fontId="15" fillId="4" borderId="14" xfId="1" applyFont="1" applyFill="1" applyBorder="1" applyAlignment="1">
      <alignment horizontal="center" vertical="center"/>
    </xf>
    <xf numFmtId="38" fontId="6" fillId="4" borderId="10" xfId="1" applyFont="1" applyFill="1" applyBorder="1" applyAlignment="1">
      <alignment vertical="center" shrinkToFit="1"/>
    </xf>
    <xf numFmtId="38" fontId="6" fillId="4" borderId="12" xfId="1" applyFont="1" applyFill="1" applyBorder="1" applyAlignment="1">
      <alignment horizontal="right" vertical="center" shrinkToFit="1"/>
    </xf>
    <xf numFmtId="38" fontId="6" fillId="0" borderId="28" xfId="1" applyFont="1" applyFill="1" applyBorder="1" applyAlignment="1">
      <alignment horizontal="right" vertical="center" wrapText="1"/>
    </xf>
    <xf numFmtId="38" fontId="6" fillId="0" borderId="29" xfId="1" applyFont="1" applyFill="1" applyBorder="1" applyAlignment="1">
      <alignment horizontal="right" vertical="center" wrapText="1"/>
    </xf>
    <xf numFmtId="38" fontId="6" fillId="0" borderId="30" xfId="1" applyFont="1" applyFill="1" applyBorder="1" applyAlignment="1">
      <alignment horizontal="right" vertical="center" wrapText="1"/>
    </xf>
    <xf numFmtId="38" fontId="15" fillId="0" borderId="16" xfId="1" applyFont="1" applyFill="1" applyBorder="1" applyAlignment="1">
      <alignment horizontal="center" vertical="center"/>
    </xf>
    <xf numFmtId="38" fontId="6" fillId="0" borderId="33" xfId="1" applyFont="1" applyFill="1" applyBorder="1" applyAlignment="1">
      <alignment horizontal="right" vertical="center" wrapText="1"/>
    </xf>
    <xf numFmtId="38" fontId="6" fillId="0" borderId="20" xfId="1" applyFont="1" applyFill="1" applyBorder="1" applyAlignment="1">
      <alignment horizontal="right" vertical="center" wrapText="1"/>
    </xf>
    <xf numFmtId="38" fontId="6" fillId="0" borderId="34" xfId="1" applyFont="1" applyFill="1" applyBorder="1" applyAlignment="1">
      <alignment horizontal="right" vertical="center" wrapText="1"/>
    </xf>
    <xf numFmtId="38" fontId="6" fillId="0" borderId="19" xfId="1" applyFont="1" applyBorder="1" applyAlignment="1">
      <alignment horizontal="right" vertical="center" wrapText="1"/>
    </xf>
    <xf numFmtId="38" fontId="6" fillId="0" borderId="29" xfId="1" applyFont="1" applyFill="1" applyBorder="1" applyAlignment="1">
      <alignment horizontal="left" vertical="center"/>
    </xf>
    <xf numFmtId="38" fontId="6" fillId="0" borderId="29" xfId="1" applyFont="1" applyFill="1" applyBorder="1" applyAlignment="1">
      <alignment horizontal="left" vertical="center" wrapText="1"/>
    </xf>
    <xf numFmtId="38" fontId="6" fillId="0" borderId="30" xfId="1" applyFont="1" applyFill="1" applyBorder="1" applyAlignment="1">
      <alignment horizontal="left" vertical="center" wrapText="1"/>
    </xf>
    <xf numFmtId="38" fontId="15" fillId="0" borderId="1" xfId="1" applyFont="1" applyFill="1" applyBorder="1" applyAlignment="1">
      <alignment horizontal="center" vertical="center" wrapText="1"/>
    </xf>
    <xf numFmtId="38" fontId="6" fillId="0" borderId="4" xfId="1" applyFont="1" applyFill="1" applyBorder="1" applyAlignment="1">
      <alignment horizontal="right" vertical="center" wrapText="1"/>
    </xf>
    <xf numFmtId="38" fontId="6" fillId="0" borderId="11" xfId="1" applyFont="1" applyFill="1" applyBorder="1" applyAlignment="1">
      <alignment horizontal="right" vertical="center" wrapText="1"/>
    </xf>
    <xf numFmtId="38" fontId="15" fillId="3" borderId="2" xfId="1" applyFont="1" applyFill="1" applyBorder="1" applyAlignment="1">
      <alignment horizontal="center" vertical="center"/>
    </xf>
    <xf numFmtId="38" fontId="3" fillId="3" borderId="27" xfId="1" applyFont="1" applyFill="1" applyBorder="1" applyAlignment="1">
      <alignment horizontal="right" vertical="center" wrapText="1"/>
    </xf>
    <xf numFmtId="38" fontId="3" fillId="3" borderId="6" xfId="1" applyFont="1" applyFill="1" applyBorder="1" applyAlignment="1">
      <alignment horizontal="right" vertical="center" wrapText="1"/>
    </xf>
    <xf numFmtId="38" fontId="3" fillId="3" borderId="6" xfId="1" applyFont="1" applyFill="1" applyBorder="1" applyAlignment="1">
      <alignment horizontal="right" vertical="center"/>
    </xf>
    <xf numFmtId="38" fontId="3" fillId="3" borderId="17" xfId="1" applyFont="1" applyFill="1" applyBorder="1" applyAlignment="1">
      <alignment horizontal="right" vertical="center"/>
    </xf>
    <xf numFmtId="38" fontId="3" fillId="3" borderId="9" xfId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38" fontId="6" fillId="0" borderId="12" xfId="1" applyFont="1" applyBorder="1" applyAlignment="1">
      <alignment horizontal="right" vertical="center"/>
    </xf>
    <xf numFmtId="38" fontId="6" fillId="2" borderId="26" xfId="1" applyFont="1" applyFill="1" applyBorder="1" applyAlignment="1">
      <alignment horizontal="right" vertical="center" wrapText="1"/>
    </xf>
    <xf numFmtId="38" fontId="10" fillId="0" borderId="15" xfId="1" applyFont="1" applyBorder="1" applyAlignment="1">
      <alignment vertical="center" shrinkToFit="1"/>
    </xf>
    <xf numFmtId="38" fontId="4" fillId="0" borderId="37" xfId="1" applyFont="1" applyFill="1" applyBorder="1" applyAlignment="1">
      <alignment horizontal="center" vertical="center" wrapText="1"/>
    </xf>
    <xf numFmtId="38" fontId="4" fillId="0" borderId="25" xfId="1" applyFont="1" applyFill="1" applyBorder="1" applyAlignment="1">
      <alignment horizontal="center" vertical="center" wrapText="1"/>
    </xf>
    <xf numFmtId="38" fontId="4" fillId="0" borderId="36" xfId="1" applyFont="1" applyFill="1" applyBorder="1" applyAlignment="1">
      <alignment horizontal="center" vertical="center" wrapText="1"/>
    </xf>
    <xf numFmtId="38" fontId="4" fillId="0" borderId="38" xfId="1" applyFont="1" applyFill="1" applyBorder="1" applyAlignment="1">
      <alignment horizontal="center" vertical="center" wrapText="1"/>
    </xf>
    <xf numFmtId="38" fontId="5" fillId="0" borderId="31" xfId="1" applyFont="1" applyBorder="1" applyAlignment="1">
      <alignment horizontal="center" vertical="center" wrapText="1"/>
    </xf>
    <xf numFmtId="38" fontId="5" fillId="0" borderId="32" xfId="1" applyFont="1" applyBorder="1" applyAlignment="1">
      <alignment horizontal="center" vertical="center" wrapText="1"/>
    </xf>
    <xf numFmtId="38" fontId="4" fillId="0" borderId="35" xfId="1" applyFont="1" applyFill="1" applyBorder="1" applyAlignment="1">
      <alignment horizontal="center" vertical="center" wrapText="1"/>
    </xf>
    <xf numFmtId="38" fontId="12" fillId="0" borderId="0" xfId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38" fontId="10" fillId="0" borderId="15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8"/>
  <sheetViews>
    <sheetView zoomScale="90" zoomScaleNormal="90" zoomScaleSheetLayoutView="100" workbookViewId="0">
      <selection activeCell="M11" sqref="M11"/>
    </sheetView>
  </sheetViews>
  <sheetFormatPr defaultColWidth="9" defaultRowHeight="27" customHeight="1" x14ac:dyDescent="0.2"/>
  <cols>
    <col min="1" max="2" width="5.33203125" style="3" customWidth="1"/>
    <col min="3" max="3" width="56" style="1" customWidth="1"/>
    <col min="4" max="6" width="13.109375" style="2" customWidth="1"/>
    <col min="7" max="7" width="11.21875" style="3" customWidth="1"/>
    <col min="8" max="8" width="14.44140625" style="4" customWidth="1"/>
    <col min="9" max="10" width="14.44140625" style="2" customWidth="1"/>
    <col min="11" max="16384" width="9" style="2"/>
  </cols>
  <sheetData>
    <row r="1" spans="1:10" ht="26.25" customHeight="1" x14ac:dyDescent="0.2">
      <c r="A1" s="17"/>
      <c r="B1" s="17"/>
      <c r="C1" s="17"/>
      <c r="D1" s="62" t="s">
        <v>153</v>
      </c>
      <c r="E1" s="62" t="s">
        <v>153</v>
      </c>
      <c r="F1" s="62" t="s">
        <v>153</v>
      </c>
      <c r="G1" s="17"/>
      <c r="H1" s="17"/>
      <c r="I1" s="17"/>
      <c r="J1" s="17"/>
    </row>
    <row r="2" spans="1:10" s="3" customFormat="1" ht="30" customHeight="1" x14ac:dyDescent="0.2">
      <c r="A2" s="5"/>
      <c r="B2" s="67" t="s">
        <v>149</v>
      </c>
      <c r="C2" s="68"/>
      <c r="D2" s="27" t="s">
        <v>146</v>
      </c>
      <c r="E2" s="30" t="s">
        <v>147</v>
      </c>
      <c r="F2" s="36" t="s">
        <v>148</v>
      </c>
      <c r="G2" s="50" t="s">
        <v>3</v>
      </c>
      <c r="H2" s="53" t="s">
        <v>4</v>
      </c>
      <c r="I2" s="42" t="s">
        <v>5</v>
      </c>
      <c r="J2" s="16" t="s">
        <v>150</v>
      </c>
    </row>
    <row r="3" spans="1:10" ht="30" customHeight="1" x14ac:dyDescent="0.2">
      <c r="A3" s="69">
        <v>1</v>
      </c>
      <c r="B3" s="11" t="s">
        <v>6</v>
      </c>
      <c r="C3" s="18" t="s">
        <v>7</v>
      </c>
      <c r="D3" s="26">
        <v>110</v>
      </c>
      <c r="E3" s="31">
        <v>27</v>
      </c>
      <c r="F3" s="37">
        <v>16</v>
      </c>
      <c r="G3" s="51">
        <f>D3+E3+F3</f>
        <v>153</v>
      </c>
      <c r="H3" s="54"/>
      <c r="I3" s="43">
        <f>G3*H3</f>
        <v>0</v>
      </c>
      <c r="J3" s="39">
        <f>I3*1.1</f>
        <v>0</v>
      </c>
    </row>
    <row r="4" spans="1:10" ht="30" customHeight="1" x14ac:dyDescent="0.2">
      <c r="A4" s="65"/>
      <c r="B4" s="12" t="s">
        <v>8</v>
      </c>
      <c r="C4" s="18" t="s">
        <v>9</v>
      </c>
      <c r="D4" s="24">
        <v>8</v>
      </c>
      <c r="E4" s="32">
        <v>0</v>
      </c>
      <c r="F4" s="37">
        <v>0</v>
      </c>
      <c r="G4" s="51">
        <f t="shared" ref="G4:G66" si="0">D4+E4+F4</f>
        <v>8</v>
      </c>
      <c r="H4" s="55"/>
      <c r="I4" s="44">
        <f>G4*H4</f>
        <v>0</v>
      </c>
      <c r="J4" s="40">
        <f>I4*1.1</f>
        <v>0</v>
      </c>
    </row>
    <row r="5" spans="1:10" ht="30" customHeight="1" x14ac:dyDescent="0.2">
      <c r="A5" s="65"/>
      <c r="B5" s="12" t="s">
        <v>10</v>
      </c>
      <c r="C5" s="19" t="s">
        <v>11</v>
      </c>
      <c r="D5" s="24">
        <v>425</v>
      </c>
      <c r="E5" s="32">
        <v>58</v>
      </c>
      <c r="F5" s="37">
        <v>72</v>
      </c>
      <c r="G5" s="51">
        <f t="shared" si="0"/>
        <v>555</v>
      </c>
      <c r="H5" s="55"/>
      <c r="I5" s="44">
        <f t="shared" ref="I5:I67" si="1">G5*H5</f>
        <v>0</v>
      </c>
      <c r="J5" s="40">
        <f t="shared" ref="J5:J67" si="2">I5*1.1</f>
        <v>0</v>
      </c>
    </row>
    <row r="6" spans="1:10" ht="30" customHeight="1" x14ac:dyDescent="0.2">
      <c r="A6" s="65"/>
      <c r="B6" s="11" t="s">
        <v>12</v>
      </c>
      <c r="C6" s="19" t="s">
        <v>13</v>
      </c>
      <c r="D6" s="24">
        <v>3</v>
      </c>
      <c r="E6" s="32">
        <v>0</v>
      </c>
      <c r="F6" s="37">
        <v>1</v>
      </c>
      <c r="G6" s="51">
        <f t="shared" si="0"/>
        <v>4</v>
      </c>
      <c r="H6" s="55"/>
      <c r="I6" s="44">
        <f t="shared" si="1"/>
        <v>0</v>
      </c>
      <c r="J6" s="40">
        <f t="shared" si="2"/>
        <v>0</v>
      </c>
    </row>
    <row r="7" spans="1:10" ht="30" customHeight="1" x14ac:dyDescent="0.2">
      <c r="A7" s="65"/>
      <c r="B7" s="12" t="s">
        <v>14</v>
      </c>
      <c r="C7" s="19" t="s">
        <v>15</v>
      </c>
      <c r="D7" s="24">
        <v>28</v>
      </c>
      <c r="E7" s="32">
        <v>4</v>
      </c>
      <c r="F7" s="37">
        <v>4</v>
      </c>
      <c r="G7" s="51">
        <f t="shared" si="0"/>
        <v>36</v>
      </c>
      <c r="H7" s="55"/>
      <c r="I7" s="44">
        <f t="shared" si="1"/>
        <v>0</v>
      </c>
      <c r="J7" s="40">
        <f t="shared" si="2"/>
        <v>0</v>
      </c>
    </row>
    <row r="8" spans="1:10" ht="30" customHeight="1" x14ac:dyDescent="0.2">
      <c r="A8" s="64"/>
      <c r="B8" s="12" t="s">
        <v>16</v>
      </c>
      <c r="C8" s="19" t="s">
        <v>17</v>
      </c>
      <c r="D8" s="24">
        <v>1</v>
      </c>
      <c r="E8" s="32">
        <v>0</v>
      </c>
      <c r="F8" s="37">
        <v>0</v>
      </c>
      <c r="G8" s="51">
        <f t="shared" si="0"/>
        <v>1</v>
      </c>
      <c r="H8" s="55"/>
      <c r="I8" s="44">
        <f t="shared" si="1"/>
        <v>0</v>
      </c>
      <c r="J8" s="40">
        <f t="shared" si="2"/>
        <v>0</v>
      </c>
    </row>
    <row r="9" spans="1:10" ht="30" customHeight="1" x14ac:dyDescent="0.2">
      <c r="A9" s="63">
        <v>2</v>
      </c>
      <c r="B9" s="11" t="s">
        <v>18</v>
      </c>
      <c r="C9" s="19" t="s">
        <v>121</v>
      </c>
      <c r="D9" s="24">
        <v>55</v>
      </c>
      <c r="E9" s="32">
        <v>52</v>
      </c>
      <c r="F9" s="37">
        <v>2</v>
      </c>
      <c r="G9" s="51">
        <f t="shared" si="0"/>
        <v>109</v>
      </c>
      <c r="H9" s="55"/>
      <c r="I9" s="44">
        <f t="shared" si="1"/>
        <v>0</v>
      </c>
      <c r="J9" s="40">
        <f t="shared" si="2"/>
        <v>0</v>
      </c>
    </row>
    <row r="10" spans="1:10" ht="30" customHeight="1" x14ac:dyDescent="0.2">
      <c r="A10" s="65"/>
      <c r="B10" s="12" t="s">
        <v>19</v>
      </c>
      <c r="C10" s="19" t="s">
        <v>110</v>
      </c>
      <c r="D10" s="24">
        <v>7</v>
      </c>
      <c r="E10" s="32">
        <v>7</v>
      </c>
      <c r="F10" s="37">
        <v>2</v>
      </c>
      <c r="G10" s="51">
        <f t="shared" si="0"/>
        <v>16</v>
      </c>
      <c r="H10" s="55"/>
      <c r="I10" s="44">
        <f t="shared" si="1"/>
        <v>0</v>
      </c>
      <c r="J10" s="40">
        <f t="shared" si="2"/>
        <v>0</v>
      </c>
    </row>
    <row r="11" spans="1:10" ht="39.6" x14ac:dyDescent="0.2">
      <c r="A11" s="65"/>
      <c r="B11" s="12" t="s">
        <v>20</v>
      </c>
      <c r="C11" s="19" t="s">
        <v>122</v>
      </c>
      <c r="D11" s="24">
        <v>55</v>
      </c>
      <c r="E11" s="32">
        <v>52</v>
      </c>
      <c r="F11" s="37">
        <v>0</v>
      </c>
      <c r="G11" s="51">
        <f t="shared" si="0"/>
        <v>107</v>
      </c>
      <c r="H11" s="55"/>
      <c r="I11" s="44">
        <f t="shared" si="1"/>
        <v>0</v>
      </c>
      <c r="J11" s="40">
        <f t="shared" si="2"/>
        <v>0</v>
      </c>
    </row>
    <row r="12" spans="1:10" ht="39.6" x14ac:dyDescent="0.2">
      <c r="A12" s="65"/>
      <c r="B12" s="12" t="s">
        <v>21</v>
      </c>
      <c r="C12" s="19" t="s">
        <v>111</v>
      </c>
      <c r="D12" s="24">
        <v>7</v>
      </c>
      <c r="E12" s="32">
        <v>7</v>
      </c>
      <c r="F12" s="37">
        <v>0</v>
      </c>
      <c r="G12" s="51">
        <f t="shared" si="0"/>
        <v>14</v>
      </c>
      <c r="H12" s="55"/>
      <c r="I12" s="44">
        <f t="shared" si="1"/>
        <v>0</v>
      </c>
      <c r="J12" s="40">
        <f t="shared" si="2"/>
        <v>0</v>
      </c>
    </row>
    <row r="13" spans="1:10" ht="30" customHeight="1" x14ac:dyDescent="0.2">
      <c r="A13" s="65"/>
      <c r="B13" s="12" t="s">
        <v>22</v>
      </c>
      <c r="C13" s="19" t="s">
        <v>123</v>
      </c>
      <c r="D13" s="24">
        <v>150</v>
      </c>
      <c r="E13" s="32">
        <v>59</v>
      </c>
      <c r="F13" s="37">
        <v>3</v>
      </c>
      <c r="G13" s="51">
        <f t="shared" si="0"/>
        <v>212</v>
      </c>
      <c r="H13" s="55"/>
      <c r="I13" s="44">
        <f t="shared" si="1"/>
        <v>0</v>
      </c>
      <c r="J13" s="40">
        <f t="shared" si="2"/>
        <v>0</v>
      </c>
    </row>
    <row r="14" spans="1:10" ht="30" customHeight="1" x14ac:dyDescent="0.2">
      <c r="A14" s="65"/>
      <c r="B14" s="12" t="s">
        <v>23</v>
      </c>
      <c r="C14" s="19" t="s">
        <v>112</v>
      </c>
      <c r="D14" s="24">
        <v>16</v>
      </c>
      <c r="E14" s="32">
        <v>71</v>
      </c>
      <c r="F14" s="37">
        <v>5</v>
      </c>
      <c r="G14" s="51">
        <f t="shared" si="0"/>
        <v>92</v>
      </c>
      <c r="H14" s="55"/>
      <c r="I14" s="44">
        <f t="shared" si="1"/>
        <v>0</v>
      </c>
      <c r="J14" s="40">
        <f t="shared" si="2"/>
        <v>0</v>
      </c>
    </row>
    <row r="15" spans="1:10" ht="30" customHeight="1" x14ac:dyDescent="0.2">
      <c r="A15" s="65"/>
      <c r="B15" s="12" t="s">
        <v>24</v>
      </c>
      <c r="C15" s="19" t="s">
        <v>124</v>
      </c>
      <c r="D15" s="24">
        <v>92</v>
      </c>
      <c r="E15" s="32">
        <v>31</v>
      </c>
      <c r="F15" s="37">
        <v>3</v>
      </c>
      <c r="G15" s="51">
        <f t="shared" si="0"/>
        <v>126</v>
      </c>
      <c r="H15" s="55"/>
      <c r="I15" s="44">
        <f t="shared" si="1"/>
        <v>0</v>
      </c>
      <c r="J15" s="40">
        <f t="shared" si="2"/>
        <v>0</v>
      </c>
    </row>
    <row r="16" spans="1:10" ht="30" customHeight="1" x14ac:dyDescent="0.2">
      <c r="A16" s="64"/>
      <c r="B16" s="12" t="s">
        <v>25</v>
      </c>
      <c r="C16" s="19" t="s">
        <v>113</v>
      </c>
      <c r="D16" s="24">
        <v>12</v>
      </c>
      <c r="E16" s="32">
        <v>27</v>
      </c>
      <c r="F16" s="37">
        <v>3</v>
      </c>
      <c r="G16" s="51">
        <f t="shared" si="0"/>
        <v>42</v>
      </c>
      <c r="H16" s="55"/>
      <c r="I16" s="44">
        <f t="shared" si="1"/>
        <v>0</v>
      </c>
      <c r="J16" s="40">
        <f t="shared" si="2"/>
        <v>0</v>
      </c>
    </row>
    <row r="17" spans="1:10" ht="30" customHeight="1" x14ac:dyDescent="0.2">
      <c r="A17" s="12">
        <v>4</v>
      </c>
      <c r="B17" s="12" t="s">
        <v>26</v>
      </c>
      <c r="C17" s="19" t="s">
        <v>36</v>
      </c>
      <c r="D17" s="24">
        <v>3</v>
      </c>
      <c r="E17" s="32">
        <v>0</v>
      </c>
      <c r="F17" s="37">
        <v>0</v>
      </c>
      <c r="G17" s="51">
        <f t="shared" si="0"/>
        <v>3</v>
      </c>
      <c r="H17" s="55"/>
      <c r="I17" s="44">
        <f t="shared" si="1"/>
        <v>0</v>
      </c>
      <c r="J17" s="40">
        <f t="shared" si="2"/>
        <v>0</v>
      </c>
    </row>
    <row r="18" spans="1:10" s="10" customFormat="1" ht="30" customHeight="1" x14ac:dyDescent="0.2">
      <c r="A18" s="12">
        <v>5</v>
      </c>
      <c r="B18" s="12" t="s">
        <v>27</v>
      </c>
      <c r="C18" s="19" t="s">
        <v>38</v>
      </c>
      <c r="D18" s="24">
        <v>118</v>
      </c>
      <c r="E18" s="33">
        <v>0</v>
      </c>
      <c r="F18" s="37">
        <v>5</v>
      </c>
      <c r="G18" s="51">
        <f t="shared" si="0"/>
        <v>123</v>
      </c>
      <c r="H18" s="55"/>
      <c r="I18" s="44">
        <f t="shared" si="1"/>
        <v>0</v>
      </c>
      <c r="J18" s="40">
        <f t="shared" si="2"/>
        <v>0</v>
      </c>
    </row>
    <row r="19" spans="1:10" ht="30" customHeight="1" x14ac:dyDescent="0.2">
      <c r="A19" s="12">
        <v>6</v>
      </c>
      <c r="B19" s="12" t="s">
        <v>28</v>
      </c>
      <c r="C19" s="19" t="s">
        <v>40</v>
      </c>
      <c r="D19" s="24">
        <v>86</v>
      </c>
      <c r="E19" s="33">
        <v>76</v>
      </c>
      <c r="F19" s="37">
        <v>0</v>
      </c>
      <c r="G19" s="51">
        <f t="shared" si="0"/>
        <v>162</v>
      </c>
      <c r="H19" s="55"/>
      <c r="I19" s="44">
        <f t="shared" si="1"/>
        <v>0</v>
      </c>
      <c r="J19" s="40">
        <f t="shared" si="2"/>
        <v>0</v>
      </c>
    </row>
    <row r="20" spans="1:10" ht="30" customHeight="1" x14ac:dyDescent="0.2">
      <c r="A20" s="63">
        <v>7</v>
      </c>
      <c r="B20" s="12" t="s">
        <v>29</v>
      </c>
      <c r="C20" s="19" t="s">
        <v>125</v>
      </c>
      <c r="D20" s="24">
        <v>6</v>
      </c>
      <c r="E20" s="32">
        <v>0</v>
      </c>
      <c r="F20" s="37">
        <v>0</v>
      </c>
      <c r="G20" s="51">
        <f t="shared" si="0"/>
        <v>6</v>
      </c>
      <c r="H20" s="55"/>
      <c r="I20" s="44">
        <f t="shared" si="1"/>
        <v>0</v>
      </c>
      <c r="J20" s="40">
        <f t="shared" si="2"/>
        <v>0</v>
      </c>
    </row>
    <row r="21" spans="1:10" ht="30" customHeight="1" x14ac:dyDescent="0.2">
      <c r="A21" s="64"/>
      <c r="B21" s="12" t="s">
        <v>30</v>
      </c>
      <c r="C21" s="19" t="s">
        <v>119</v>
      </c>
      <c r="D21" s="24">
        <v>1</v>
      </c>
      <c r="E21" s="32">
        <v>0</v>
      </c>
      <c r="F21" s="37">
        <v>0</v>
      </c>
      <c r="G21" s="51">
        <f t="shared" si="0"/>
        <v>1</v>
      </c>
      <c r="H21" s="55"/>
      <c r="I21" s="44">
        <f t="shared" si="1"/>
        <v>0</v>
      </c>
      <c r="J21" s="40">
        <f t="shared" si="2"/>
        <v>0</v>
      </c>
    </row>
    <row r="22" spans="1:10" ht="30" customHeight="1" x14ac:dyDescent="0.2">
      <c r="A22" s="63">
        <v>8</v>
      </c>
      <c r="B22" s="12" t="s">
        <v>31</v>
      </c>
      <c r="C22" s="19" t="s">
        <v>43</v>
      </c>
      <c r="D22" s="24">
        <v>1</v>
      </c>
      <c r="E22" s="32">
        <v>0</v>
      </c>
      <c r="F22" s="37">
        <v>0</v>
      </c>
      <c r="G22" s="51">
        <f t="shared" si="0"/>
        <v>1</v>
      </c>
      <c r="H22" s="55"/>
      <c r="I22" s="44">
        <f t="shared" si="1"/>
        <v>0</v>
      </c>
      <c r="J22" s="40">
        <f t="shared" si="2"/>
        <v>0</v>
      </c>
    </row>
    <row r="23" spans="1:10" ht="30" customHeight="1" x14ac:dyDescent="0.2">
      <c r="A23" s="65"/>
      <c r="B23" s="12" t="s">
        <v>32</v>
      </c>
      <c r="C23" s="19" t="s">
        <v>45</v>
      </c>
      <c r="D23" s="24">
        <v>1</v>
      </c>
      <c r="E23" s="32">
        <v>0</v>
      </c>
      <c r="F23" s="37">
        <v>0</v>
      </c>
      <c r="G23" s="51">
        <f t="shared" si="0"/>
        <v>1</v>
      </c>
      <c r="H23" s="55"/>
      <c r="I23" s="44">
        <f t="shared" si="1"/>
        <v>0</v>
      </c>
      <c r="J23" s="40">
        <f t="shared" si="2"/>
        <v>0</v>
      </c>
    </row>
    <row r="24" spans="1:10" ht="30" customHeight="1" x14ac:dyDescent="0.2">
      <c r="A24" s="65"/>
      <c r="B24" s="12" t="s">
        <v>33</v>
      </c>
      <c r="C24" s="19" t="s">
        <v>47</v>
      </c>
      <c r="D24" s="24">
        <v>42</v>
      </c>
      <c r="E24" s="32">
        <v>5</v>
      </c>
      <c r="F24" s="37">
        <v>0</v>
      </c>
      <c r="G24" s="51">
        <f t="shared" si="0"/>
        <v>47</v>
      </c>
      <c r="H24" s="55"/>
      <c r="I24" s="44">
        <f t="shared" si="1"/>
        <v>0</v>
      </c>
      <c r="J24" s="40">
        <f t="shared" si="2"/>
        <v>0</v>
      </c>
    </row>
    <row r="25" spans="1:10" ht="30" customHeight="1" x14ac:dyDescent="0.2">
      <c r="A25" s="65"/>
      <c r="B25" s="12" t="s">
        <v>34</v>
      </c>
      <c r="C25" s="19" t="s">
        <v>49</v>
      </c>
      <c r="D25" s="24">
        <v>8</v>
      </c>
      <c r="E25" s="32">
        <v>36</v>
      </c>
      <c r="F25" s="37">
        <v>0</v>
      </c>
      <c r="G25" s="51">
        <f t="shared" si="0"/>
        <v>44</v>
      </c>
      <c r="H25" s="55"/>
      <c r="I25" s="44">
        <f t="shared" si="1"/>
        <v>0</v>
      </c>
      <c r="J25" s="40">
        <f t="shared" si="2"/>
        <v>0</v>
      </c>
    </row>
    <row r="26" spans="1:10" ht="30" customHeight="1" x14ac:dyDescent="0.2">
      <c r="A26" s="65"/>
      <c r="B26" s="12" t="s">
        <v>35</v>
      </c>
      <c r="C26" s="19" t="s">
        <v>51</v>
      </c>
      <c r="D26" s="24">
        <v>2</v>
      </c>
      <c r="E26" s="32">
        <v>0</v>
      </c>
      <c r="F26" s="37">
        <v>0</v>
      </c>
      <c r="G26" s="51">
        <f t="shared" si="0"/>
        <v>2</v>
      </c>
      <c r="H26" s="55"/>
      <c r="I26" s="44">
        <f t="shared" si="1"/>
        <v>0</v>
      </c>
      <c r="J26" s="40">
        <f t="shared" si="2"/>
        <v>0</v>
      </c>
    </row>
    <row r="27" spans="1:10" ht="30" customHeight="1" x14ac:dyDescent="0.2">
      <c r="A27" s="65"/>
      <c r="B27" s="12" t="s">
        <v>37</v>
      </c>
      <c r="C27" s="19" t="s">
        <v>53</v>
      </c>
      <c r="D27" s="24">
        <v>2</v>
      </c>
      <c r="E27" s="32">
        <v>0</v>
      </c>
      <c r="F27" s="37">
        <v>0</v>
      </c>
      <c r="G27" s="51">
        <f t="shared" si="0"/>
        <v>2</v>
      </c>
      <c r="H27" s="55"/>
      <c r="I27" s="44">
        <f t="shared" si="1"/>
        <v>0</v>
      </c>
      <c r="J27" s="40">
        <f t="shared" si="2"/>
        <v>0</v>
      </c>
    </row>
    <row r="28" spans="1:10" ht="30" customHeight="1" x14ac:dyDescent="0.2">
      <c r="A28" s="65"/>
      <c r="B28" s="12" t="s">
        <v>39</v>
      </c>
      <c r="C28" s="19" t="s">
        <v>55</v>
      </c>
      <c r="D28" s="24">
        <v>1</v>
      </c>
      <c r="E28" s="32">
        <v>0</v>
      </c>
      <c r="F28" s="37">
        <v>0</v>
      </c>
      <c r="G28" s="51">
        <f t="shared" si="0"/>
        <v>1</v>
      </c>
      <c r="H28" s="55"/>
      <c r="I28" s="44">
        <f t="shared" si="1"/>
        <v>0</v>
      </c>
      <c r="J28" s="40">
        <f t="shared" si="2"/>
        <v>0</v>
      </c>
    </row>
    <row r="29" spans="1:10" ht="30" customHeight="1" x14ac:dyDescent="0.2">
      <c r="A29" s="65"/>
      <c r="B29" s="12" t="s">
        <v>41</v>
      </c>
      <c r="C29" s="19" t="s">
        <v>57</v>
      </c>
      <c r="D29" s="24">
        <v>42</v>
      </c>
      <c r="E29" s="32">
        <v>4</v>
      </c>
      <c r="F29" s="37">
        <v>0</v>
      </c>
      <c r="G29" s="51">
        <f t="shared" si="0"/>
        <v>46</v>
      </c>
      <c r="H29" s="55"/>
      <c r="I29" s="44">
        <f t="shared" si="1"/>
        <v>0</v>
      </c>
      <c r="J29" s="40">
        <f t="shared" si="2"/>
        <v>0</v>
      </c>
    </row>
    <row r="30" spans="1:10" ht="30" customHeight="1" x14ac:dyDescent="0.2">
      <c r="A30" s="65"/>
      <c r="B30" s="12" t="s">
        <v>42</v>
      </c>
      <c r="C30" s="19" t="s">
        <v>109</v>
      </c>
      <c r="D30" s="24">
        <v>44</v>
      </c>
      <c r="E30" s="32">
        <v>0</v>
      </c>
      <c r="F30" s="37">
        <v>0</v>
      </c>
      <c r="G30" s="51">
        <f t="shared" si="0"/>
        <v>44</v>
      </c>
      <c r="H30" s="55"/>
      <c r="I30" s="44">
        <f t="shared" si="1"/>
        <v>0</v>
      </c>
      <c r="J30" s="40">
        <f t="shared" si="2"/>
        <v>0</v>
      </c>
    </row>
    <row r="31" spans="1:10" ht="30" customHeight="1" x14ac:dyDescent="0.2">
      <c r="A31" s="65"/>
      <c r="B31" s="12" t="s">
        <v>44</v>
      </c>
      <c r="C31" s="19" t="s">
        <v>60</v>
      </c>
      <c r="D31" s="24">
        <v>1</v>
      </c>
      <c r="E31" s="32">
        <v>0</v>
      </c>
      <c r="F31" s="37">
        <v>0</v>
      </c>
      <c r="G31" s="51">
        <f t="shared" si="0"/>
        <v>1</v>
      </c>
      <c r="H31" s="55"/>
      <c r="I31" s="44">
        <f t="shared" si="1"/>
        <v>0</v>
      </c>
      <c r="J31" s="40">
        <f t="shared" si="2"/>
        <v>0</v>
      </c>
    </row>
    <row r="32" spans="1:10" ht="30" customHeight="1" x14ac:dyDescent="0.2">
      <c r="A32" s="65"/>
      <c r="B32" s="12" t="s">
        <v>46</v>
      </c>
      <c r="C32" s="19" t="s">
        <v>105</v>
      </c>
      <c r="D32" s="24">
        <v>4</v>
      </c>
      <c r="E32" s="32">
        <v>0</v>
      </c>
      <c r="F32" s="37">
        <v>0</v>
      </c>
      <c r="G32" s="51">
        <f t="shared" si="0"/>
        <v>4</v>
      </c>
      <c r="H32" s="55"/>
      <c r="I32" s="44">
        <f t="shared" si="1"/>
        <v>0</v>
      </c>
      <c r="J32" s="40">
        <f t="shared" si="2"/>
        <v>0</v>
      </c>
    </row>
    <row r="33" spans="1:10" ht="30" customHeight="1" x14ac:dyDescent="0.2">
      <c r="A33" s="65"/>
      <c r="B33" s="12" t="s">
        <v>48</v>
      </c>
      <c r="C33" s="19" t="s">
        <v>107</v>
      </c>
      <c r="D33" s="24">
        <v>4</v>
      </c>
      <c r="E33" s="32">
        <v>4</v>
      </c>
      <c r="F33" s="37">
        <v>0</v>
      </c>
      <c r="G33" s="51">
        <f t="shared" si="0"/>
        <v>8</v>
      </c>
      <c r="H33" s="55"/>
      <c r="I33" s="44">
        <f t="shared" si="1"/>
        <v>0</v>
      </c>
      <c r="J33" s="40">
        <f t="shared" si="2"/>
        <v>0</v>
      </c>
    </row>
    <row r="34" spans="1:10" ht="30" customHeight="1" x14ac:dyDescent="0.2">
      <c r="A34" s="65"/>
      <c r="B34" s="12" t="s">
        <v>50</v>
      </c>
      <c r="C34" s="19" t="s">
        <v>108</v>
      </c>
      <c r="D34" s="24">
        <v>0</v>
      </c>
      <c r="E34" s="32">
        <v>2</v>
      </c>
      <c r="F34" s="37">
        <v>0</v>
      </c>
      <c r="G34" s="51">
        <f t="shared" si="0"/>
        <v>2</v>
      </c>
      <c r="H34" s="55"/>
      <c r="I34" s="44">
        <f t="shared" si="1"/>
        <v>0</v>
      </c>
      <c r="J34" s="40">
        <f t="shared" si="2"/>
        <v>0</v>
      </c>
    </row>
    <row r="35" spans="1:10" ht="30" customHeight="1" x14ac:dyDescent="0.2">
      <c r="A35" s="65"/>
      <c r="B35" s="12" t="s">
        <v>52</v>
      </c>
      <c r="C35" s="19" t="s">
        <v>106</v>
      </c>
      <c r="D35" s="24">
        <v>1</v>
      </c>
      <c r="E35" s="32">
        <v>0</v>
      </c>
      <c r="F35" s="37">
        <v>0</v>
      </c>
      <c r="G35" s="51">
        <f t="shared" si="0"/>
        <v>1</v>
      </c>
      <c r="H35" s="55"/>
      <c r="I35" s="44">
        <f t="shared" si="1"/>
        <v>0</v>
      </c>
      <c r="J35" s="40">
        <f t="shared" si="2"/>
        <v>0</v>
      </c>
    </row>
    <row r="36" spans="1:10" ht="30" customHeight="1" x14ac:dyDescent="0.2">
      <c r="A36" s="65"/>
      <c r="B36" s="12" t="s">
        <v>54</v>
      </c>
      <c r="C36" s="19" t="s">
        <v>63</v>
      </c>
      <c r="D36" s="24">
        <v>10</v>
      </c>
      <c r="E36" s="32">
        <v>4</v>
      </c>
      <c r="F36" s="37">
        <v>0</v>
      </c>
      <c r="G36" s="51">
        <f t="shared" si="0"/>
        <v>14</v>
      </c>
      <c r="H36" s="55"/>
      <c r="I36" s="44">
        <f t="shared" si="1"/>
        <v>0</v>
      </c>
      <c r="J36" s="40">
        <f t="shared" si="2"/>
        <v>0</v>
      </c>
    </row>
    <row r="37" spans="1:10" ht="30" customHeight="1" x14ac:dyDescent="0.2">
      <c r="A37" s="65"/>
      <c r="B37" s="12" t="s">
        <v>56</v>
      </c>
      <c r="C37" s="19" t="s">
        <v>65</v>
      </c>
      <c r="D37" s="24">
        <v>1</v>
      </c>
      <c r="E37" s="32">
        <v>0</v>
      </c>
      <c r="F37" s="37">
        <v>0</v>
      </c>
      <c r="G37" s="51">
        <f t="shared" si="0"/>
        <v>1</v>
      </c>
      <c r="H37" s="55"/>
      <c r="I37" s="44">
        <f t="shared" si="1"/>
        <v>0</v>
      </c>
      <c r="J37" s="40">
        <f t="shared" si="2"/>
        <v>0</v>
      </c>
    </row>
    <row r="38" spans="1:10" ht="30" customHeight="1" x14ac:dyDescent="0.2">
      <c r="A38" s="65"/>
      <c r="B38" s="12" t="s">
        <v>58</v>
      </c>
      <c r="C38" s="19" t="s">
        <v>67</v>
      </c>
      <c r="D38" s="24">
        <v>1</v>
      </c>
      <c r="E38" s="32">
        <v>0</v>
      </c>
      <c r="F38" s="37">
        <v>0</v>
      </c>
      <c r="G38" s="51">
        <f t="shared" si="0"/>
        <v>1</v>
      </c>
      <c r="H38" s="55"/>
      <c r="I38" s="44">
        <f t="shared" si="1"/>
        <v>0</v>
      </c>
      <c r="J38" s="40">
        <f t="shared" si="2"/>
        <v>0</v>
      </c>
    </row>
    <row r="39" spans="1:10" ht="30" customHeight="1" x14ac:dyDescent="0.2">
      <c r="A39" s="65"/>
      <c r="B39" s="12" t="s">
        <v>59</v>
      </c>
      <c r="C39" s="19" t="s">
        <v>69</v>
      </c>
      <c r="D39" s="24">
        <v>0</v>
      </c>
      <c r="E39" s="32">
        <v>26</v>
      </c>
      <c r="F39" s="37">
        <v>0</v>
      </c>
      <c r="G39" s="51">
        <f t="shared" si="0"/>
        <v>26</v>
      </c>
      <c r="H39" s="55"/>
      <c r="I39" s="44">
        <f t="shared" si="1"/>
        <v>0</v>
      </c>
      <c r="J39" s="40">
        <f t="shared" si="2"/>
        <v>0</v>
      </c>
    </row>
    <row r="40" spans="1:10" ht="30" customHeight="1" x14ac:dyDescent="0.2">
      <c r="A40" s="65"/>
      <c r="B40" s="12" t="s">
        <v>61</v>
      </c>
      <c r="C40" s="19" t="s">
        <v>71</v>
      </c>
      <c r="D40" s="24">
        <v>0</v>
      </c>
      <c r="E40" s="32">
        <v>1</v>
      </c>
      <c r="F40" s="37">
        <v>0</v>
      </c>
      <c r="G40" s="51">
        <f t="shared" si="0"/>
        <v>1</v>
      </c>
      <c r="H40" s="55"/>
      <c r="I40" s="44">
        <f t="shared" si="1"/>
        <v>0</v>
      </c>
      <c r="J40" s="40">
        <f t="shared" si="2"/>
        <v>0</v>
      </c>
    </row>
    <row r="41" spans="1:10" ht="30" customHeight="1" x14ac:dyDescent="0.2">
      <c r="A41" s="65"/>
      <c r="B41" s="12" t="s">
        <v>62</v>
      </c>
      <c r="C41" s="19" t="s">
        <v>73</v>
      </c>
      <c r="D41" s="24">
        <v>6</v>
      </c>
      <c r="E41" s="32">
        <v>60</v>
      </c>
      <c r="F41" s="37">
        <v>0</v>
      </c>
      <c r="G41" s="51">
        <f t="shared" si="0"/>
        <v>66</v>
      </c>
      <c r="H41" s="55"/>
      <c r="I41" s="44">
        <f t="shared" si="1"/>
        <v>0</v>
      </c>
      <c r="J41" s="40">
        <f t="shared" si="2"/>
        <v>0</v>
      </c>
    </row>
    <row r="42" spans="1:10" ht="30" customHeight="1" x14ac:dyDescent="0.2">
      <c r="A42" s="65"/>
      <c r="B42" s="12" t="s">
        <v>64</v>
      </c>
      <c r="C42" s="20" t="s">
        <v>75</v>
      </c>
      <c r="D42" s="24">
        <v>16</v>
      </c>
      <c r="E42" s="32">
        <v>0</v>
      </c>
      <c r="F42" s="37">
        <v>0</v>
      </c>
      <c r="G42" s="51">
        <f t="shared" si="0"/>
        <v>16</v>
      </c>
      <c r="H42" s="55"/>
      <c r="I42" s="44">
        <f t="shared" si="1"/>
        <v>0</v>
      </c>
      <c r="J42" s="40">
        <f t="shared" si="2"/>
        <v>0</v>
      </c>
    </row>
    <row r="43" spans="1:10" ht="30" customHeight="1" x14ac:dyDescent="0.2">
      <c r="A43" s="65"/>
      <c r="B43" s="12" t="s">
        <v>66</v>
      </c>
      <c r="C43" s="19" t="s">
        <v>77</v>
      </c>
      <c r="D43" s="24">
        <v>1</v>
      </c>
      <c r="E43" s="33">
        <v>0</v>
      </c>
      <c r="F43" s="37">
        <v>0</v>
      </c>
      <c r="G43" s="51">
        <f t="shared" si="0"/>
        <v>1</v>
      </c>
      <c r="H43" s="55"/>
      <c r="I43" s="44">
        <f t="shared" si="1"/>
        <v>0</v>
      </c>
      <c r="J43" s="40">
        <f t="shared" si="2"/>
        <v>0</v>
      </c>
    </row>
    <row r="44" spans="1:10" ht="30" customHeight="1" x14ac:dyDescent="0.2">
      <c r="A44" s="65"/>
      <c r="B44" s="12" t="s">
        <v>68</v>
      </c>
      <c r="C44" s="21" t="s">
        <v>114</v>
      </c>
      <c r="D44" s="24">
        <v>1</v>
      </c>
      <c r="E44" s="33">
        <v>0</v>
      </c>
      <c r="F44" s="37">
        <v>0</v>
      </c>
      <c r="G44" s="51">
        <f t="shared" si="0"/>
        <v>1</v>
      </c>
      <c r="H44" s="56"/>
      <c r="I44" s="44">
        <f t="shared" si="1"/>
        <v>0</v>
      </c>
      <c r="J44" s="40">
        <f t="shared" si="2"/>
        <v>0</v>
      </c>
    </row>
    <row r="45" spans="1:10" ht="30" customHeight="1" x14ac:dyDescent="0.2">
      <c r="A45" s="65"/>
      <c r="B45" s="12" t="s">
        <v>70</v>
      </c>
      <c r="C45" s="21" t="s">
        <v>115</v>
      </c>
      <c r="D45" s="24">
        <v>1</v>
      </c>
      <c r="E45" s="33">
        <v>0</v>
      </c>
      <c r="F45" s="37">
        <v>0</v>
      </c>
      <c r="G45" s="51">
        <f t="shared" si="0"/>
        <v>1</v>
      </c>
      <c r="H45" s="56"/>
      <c r="I45" s="44">
        <f t="shared" si="1"/>
        <v>0</v>
      </c>
      <c r="J45" s="40">
        <f t="shared" si="2"/>
        <v>0</v>
      </c>
    </row>
    <row r="46" spans="1:10" ht="30" customHeight="1" x14ac:dyDescent="0.2">
      <c r="A46" s="65"/>
      <c r="B46" s="12" t="s">
        <v>72</v>
      </c>
      <c r="C46" s="22" t="s">
        <v>81</v>
      </c>
      <c r="D46" s="24">
        <v>1</v>
      </c>
      <c r="E46" s="33">
        <v>0</v>
      </c>
      <c r="F46" s="37">
        <v>0</v>
      </c>
      <c r="G46" s="51">
        <f t="shared" si="0"/>
        <v>1</v>
      </c>
      <c r="H46" s="56"/>
      <c r="I46" s="44">
        <f t="shared" si="1"/>
        <v>0</v>
      </c>
      <c r="J46" s="40">
        <f t="shared" si="2"/>
        <v>0</v>
      </c>
    </row>
    <row r="47" spans="1:10" ht="30" customHeight="1" x14ac:dyDescent="0.2">
      <c r="A47" s="65"/>
      <c r="B47" s="12" t="s">
        <v>74</v>
      </c>
      <c r="C47" s="23" t="s">
        <v>83</v>
      </c>
      <c r="D47" s="24">
        <v>1</v>
      </c>
      <c r="E47" s="33">
        <v>0</v>
      </c>
      <c r="F47" s="37">
        <v>0</v>
      </c>
      <c r="G47" s="51">
        <f t="shared" si="0"/>
        <v>1</v>
      </c>
      <c r="H47" s="56"/>
      <c r="I47" s="44">
        <f t="shared" si="1"/>
        <v>0</v>
      </c>
      <c r="J47" s="40">
        <f t="shared" si="2"/>
        <v>0</v>
      </c>
    </row>
    <row r="48" spans="1:10" ht="30" customHeight="1" x14ac:dyDescent="0.2">
      <c r="A48" s="65"/>
      <c r="B48" s="12" t="s">
        <v>76</v>
      </c>
      <c r="C48" s="23" t="s">
        <v>116</v>
      </c>
      <c r="D48" s="24">
        <v>1</v>
      </c>
      <c r="E48" s="33">
        <v>0</v>
      </c>
      <c r="F48" s="37">
        <v>0</v>
      </c>
      <c r="G48" s="51">
        <f t="shared" si="0"/>
        <v>1</v>
      </c>
      <c r="H48" s="56"/>
      <c r="I48" s="44">
        <f t="shared" si="1"/>
        <v>0</v>
      </c>
      <c r="J48" s="40">
        <f t="shared" si="2"/>
        <v>0</v>
      </c>
    </row>
    <row r="49" spans="1:10" ht="30" customHeight="1" x14ac:dyDescent="0.2">
      <c r="A49" s="65"/>
      <c r="B49" s="12" t="s">
        <v>78</v>
      </c>
      <c r="C49" s="23" t="s">
        <v>117</v>
      </c>
      <c r="D49" s="24">
        <v>1</v>
      </c>
      <c r="E49" s="33">
        <v>0</v>
      </c>
      <c r="F49" s="37">
        <v>0</v>
      </c>
      <c r="G49" s="51">
        <f t="shared" si="0"/>
        <v>1</v>
      </c>
      <c r="H49" s="56"/>
      <c r="I49" s="44">
        <f t="shared" si="1"/>
        <v>0</v>
      </c>
      <c r="J49" s="40">
        <f t="shared" si="2"/>
        <v>0</v>
      </c>
    </row>
    <row r="50" spans="1:10" ht="30" customHeight="1" x14ac:dyDescent="0.2">
      <c r="A50" s="65"/>
      <c r="B50" s="12" t="s">
        <v>79</v>
      </c>
      <c r="C50" s="23" t="s">
        <v>118</v>
      </c>
      <c r="D50" s="24">
        <v>1</v>
      </c>
      <c r="E50" s="33">
        <v>0</v>
      </c>
      <c r="F50" s="37">
        <v>0</v>
      </c>
      <c r="G50" s="51">
        <f t="shared" si="0"/>
        <v>1</v>
      </c>
      <c r="H50" s="56"/>
      <c r="I50" s="44">
        <f t="shared" si="1"/>
        <v>0</v>
      </c>
      <c r="J50" s="40">
        <f t="shared" si="2"/>
        <v>0</v>
      </c>
    </row>
    <row r="51" spans="1:10" ht="30" customHeight="1" x14ac:dyDescent="0.2">
      <c r="A51" s="65"/>
      <c r="B51" s="12" t="s">
        <v>80</v>
      </c>
      <c r="C51" s="23" t="s">
        <v>85</v>
      </c>
      <c r="D51" s="24">
        <v>8</v>
      </c>
      <c r="E51" s="33">
        <v>0</v>
      </c>
      <c r="F51" s="37">
        <v>0</v>
      </c>
      <c r="G51" s="51">
        <f t="shared" si="0"/>
        <v>8</v>
      </c>
      <c r="H51" s="56"/>
      <c r="I51" s="44">
        <f t="shared" si="1"/>
        <v>0</v>
      </c>
      <c r="J51" s="40">
        <f t="shared" si="2"/>
        <v>0</v>
      </c>
    </row>
    <row r="52" spans="1:10" ht="30" customHeight="1" x14ac:dyDescent="0.2">
      <c r="A52" s="65"/>
      <c r="B52" s="12" t="s">
        <v>82</v>
      </c>
      <c r="C52" s="23" t="s">
        <v>87</v>
      </c>
      <c r="D52" s="24">
        <v>8</v>
      </c>
      <c r="E52" s="33">
        <v>0</v>
      </c>
      <c r="F52" s="37">
        <v>0</v>
      </c>
      <c r="G52" s="51">
        <f t="shared" si="0"/>
        <v>8</v>
      </c>
      <c r="H52" s="56"/>
      <c r="I52" s="44">
        <f t="shared" si="1"/>
        <v>0</v>
      </c>
      <c r="J52" s="40">
        <f t="shared" si="2"/>
        <v>0</v>
      </c>
    </row>
    <row r="53" spans="1:10" ht="30" customHeight="1" x14ac:dyDescent="0.2">
      <c r="A53" s="65"/>
      <c r="B53" s="12" t="s">
        <v>84</v>
      </c>
      <c r="C53" s="23" t="s">
        <v>89</v>
      </c>
      <c r="D53" s="24">
        <v>2</v>
      </c>
      <c r="E53" s="33">
        <v>2</v>
      </c>
      <c r="F53" s="37">
        <v>0</v>
      </c>
      <c r="G53" s="51">
        <f t="shared" si="0"/>
        <v>4</v>
      </c>
      <c r="H53" s="56"/>
      <c r="I53" s="44">
        <f t="shared" si="1"/>
        <v>0</v>
      </c>
      <c r="J53" s="40">
        <f t="shared" si="2"/>
        <v>0</v>
      </c>
    </row>
    <row r="54" spans="1:10" ht="30" customHeight="1" x14ac:dyDescent="0.2">
      <c r="A54" s="65"/>
      <c r="B54" s="12" t="s">
        <v>86</v>
      </c>
      <c r="C54" s="23" t="s">
        <v>91</v>
      </c>
      <c r="D54" s="24">
        <v>2</v>
      </c>
      <c r="E54" s="33">
        <v>2</v>
      </c>
      <c r="F54" s="37">
        <v>0</v>
      </c>
      <c r="G54" s="51">
        <f t="shared" si="0"/>
        <v>4</v>
      </c>
      <c r="H54" s="56"/>
      <c r="I54" s="44">
        <f t="shared" si="1"/>
        <v>0</v>
      </c>
      <c r="J54" s="40">
        <f t="shared" si="2"/>
        <v>0</v>
      </c>
    </row>
    <row r="55" spans="1:10" ht="30" customHeight="1" x14ac:dyDescent="0.2">
      <c r="A55" s="64"/>
      <c r="B55" s="12" t="s">
        <v>88</v>
      </c>
      <c r="C55" s="23" t="s">
        <v>92</v>
      </c>
      <c r="D55" s="24">
        <v>16</v>
      </c>
      <c r="E55" s="33">
        <v>0</v>
      </c>
      <c r="F55" s="37">
        <v>0</v>
      </c>
      <c r="G55" s="51">
        <f t="shared" si="0"/>
        <v>16</v>
      </c>
      <c r="H55" s="56"/>
      <c r="I55" s="44">
        <f t="shared" si="1"/>
        <v>0</v>
      </c>
      <c r="J55" s="40">
        <f t="shared" si="2"/>
        <v>0</v>
      </c>
    </row>
    <row r="56" spans="1:10" ht="30" customHeight="1" x14ac:dyDescent="0.2">
      <c r="A56" s="63">
        <v>9</v>
      </c>
      <c r="B56" s="12" t="s">
        <v>90</v>
      </c>
      <c r="C56" s="23" t="s">
        <v>99</v>
      </c>
      <c r="D56" s="24">
        <v>7</v>
      </c>
      <c r="E56" s="33">
        <v>60</v>
      </c>
      <c r="F56" s="37">
        <v>0</v>
      </c>
      <c r="G56" s="51">
        <f t="shared" si="0"/>
        <v>67</v>
      </c>
      <c r="H56" s="56"/>
      <c r="I56" s="44">
        <f t="shared" si="1"/>
        <v>0</v>
      </c>
      <c r="J56" s="40">
        <f t="shared" si="2"/>
        <v>0</v>
      </c>
    </row>
    <row r="57" spans="1:10" ht="30" customHeight="1" x14ac:dyDescent="0.2">
      <c r="A57" s="64"/>
      <c r="B57" s="12" t="s">
        <v>101</v>
      </c>
      <c r="C57" s="23" t="s">
        <v>100</v>
      </c>
      <c r="D57" s="24">
        <v>0</v>
      </c>
      <c r="E57" s="33">
        <v>6</v>
      </c>
      <c r="F57" s="37">
        <v>0</v>
      </c>
      <c r="G57" s="51">
        <f t="shared" si="0"/>
        <v>6</v>
      </c>
      <c r="H57" s="56"/>
      <c r="I57" s="44">
        <f t="shared" si="1"/>
        <v>0</v>
      </c>
      <c r="J57" s="40">
        <f t="shared" si="2"/>
        <v>0</v>
      </c>
    </row>
    <row r="58" spans="1:10" ht="30" customHeight="1" x14ac:dyDescent="0.2">
      <c r="A58" s="12">
        <v>10</v>
      </c>
      <c r="B58" s="12" t="s">
        <v>120</v>
      </c>
      <c r="C58" s="47" t="s">
        <v>93</v>
      </c>
      <c r="D58" s="24">
        <v>97</v>
      </c>
      <c r="E58" s="33">
        <v>2</v>
      </c>
      <c r="F58" s="37">
        <v>17</v>
      </c>
      <c r="G58" s="51">
        <f t="shared" si="0"/>
        <v>116</v>
      </c>
      <c r="H58" s="56"/>
      <c r="I58" s="44">
        <f t="shared" si="1"/>
        <v>0</v>
      </c>
      <c r="J58" s="40">
        <f t="shared" si="2"/>
        <v>0</v>
      </c>
    </row>
    <row r="59" spans="1:10" ht="30" customHeight="1" x14ac:dyDescent="0.2">
      <c r="A59" s="63">
        <v>11</v>
      </c>
      <c r="B59" s="12" t="s">
        <v>94</v>
      </c>
      <c r="C59" s="48" t="s">
        <v>131</v>
      </c>
      <c r="D59" s="24">
        <v>1</v>
      </c>
      <c r="E59" s="33">
        <v>0</v>
      </c>
      <c r="F59" s="28">
        <v>0</v>
      </c>
      <c r="G59" s="51">
        <f t="shared" si="0"/>
        <v>1</v>
      </c>
      <c r="H59" s="56"/>
      <c r="I59" s="44">
        <f t="shared" si="1"/>
        <v>0</v>
      </c>
      <c r="J59" s="40">
        <f t="shared" si="2"/>
        <v>0</v>
      </c>
    </row>
    <row r="60" spans="1:10" ht="30" customHeight="1" x14ac:dyDescent="0.2">
      <c r="A60" s="64"/>
      <c r="B60" s="12" t="s">
        <v>95</v>
      </c>
      <c r="C60" s="48" t="s">
        <v>132</v>
      </c>
      <c r="D60" s="24">
        <v>1</v>
      </c>
      <c r="E60" s="33">
        <v>0</v>
      </c>
      <c r="F60" s="28">
        <v>0</v>
      </c>
      <c r="G60" s="51">
        <f t="shared" si="0"/>
        <v>1</v>
      </c>
      <c r="H60" s="56"/>
      <c r="I60" s="44">
        <f t="shared" si="1"/>
        <v>0</v>
      </c>
      <c r="J60" s="40">
        <f t="shared" si="2"/>
        <v>0</v>
      </c>
    </row>
    <row r="61" spans="1:10" ht="30" customHeight="1" x14ac:dyDescent="0.2">
      <c r="A61" s="12">
        <v>12</v>
      </c>
      <c r="B61" s="12" t="s">
        <v>102</v>
      </c>
      <c r="C61" s="47" t="s">
        <v>133</v>
      </c>
      <c r="D61" s="24">
        <v>1</v>
      </c>
      <c r="E61" s="33">
        <v>0</v>
      </c>
      <c r="F61" s="28">
        <v>0</v>
      </c>
      <c r="G61" s="51">
        <f t="shared" si="0"/>
        <v>1</v>
      </c>
      <c r="H61" s="56"/>
      <c r="I61" s="44">
        <f t="shared" si="1"/>
        <v>0</v>
      </c>
      <c r="J61" s="40">
        <f t="shared" si="2"/>
        <v>0</v>
      </c>
    </row>
    <row r="62" spans="1:10" ht="30" customHeight="1" x14ac:dyDescent="0.2">
      <c r="A62" s="12">
        <v>13</v>
      </c>
      <c r="B62" s="12" t="s">
        <v>103</v>
      </c>
      <c r="C62" s="47" t="s">
        <v>134</v>
      </c>
      <c r="D62" s="24">
        <v>1</v>
      </c>
      <c r="E62" s="33">
        <v>0</v>
      </c>
      <c r="F62" s="28">
        <v>0</v>
      </c>
      <c r="G62" s="51">
        <f t="shared" si="0"/>
        <v>1</v>
      </c>
      <c r="H62" s="56"/>
      <c r="I62" s="44">
        <f t="shared" si="1"/>
        <v>0</v>
      </c>
      <c r="J62" s="40">
        <f t="shared" si="2"/>
        <v>0</v>
      </c>
    </row>
    <row r="63" spans="1:10" ht="30" customHeight="1" x14ac:dyDescent="0.2">
      <c r="A63" s="63" t="s">
        <v>155</v>
      </c>
      <c r="B63" s="12" t="s">
        <v>104</v>
      </c>
      <c r="C63" s="47" t="s">
        <v>158</v>
      </c>
      <c r="D63" s="24">
        <v>0</v>
      </c>
      <c r="E63" s="33">
        <v>56</v>
      </c>
      <c r="F63" s="28">
        <v>0</v>
      </c>
      <c r="G63" s="51">
        <f t="shared" si="0"/>
        <v>56</v>
      </c>
      <c r="H63" s="56"/>
      <c r="I63" s="44">
        <f t="shared" si="1"/>
        <v>0</v>
      </c>
      <c r="J63" s="40">
        <f t="shared" si="2"/>
        <v>0</v>
      </c>
    </row>
    <row r="64" spans="1:10" ht="30" customHeight="1" x14ac:dyDescent="0.2">
      <c r="A64" s="65"/>
      <c r="B64" s="12" t="s">
        <v>126</v>
      </c>
      <c r="C64" s="47" t="s">
        <v>159</v>
      </c>
      <c r="D64" s="24">
        <v>0</v>
      </c>
      <c r="E64" s="33">
        <v>176</v>
      </c>
      <c r="F64" s="28">
        <v>0</v>
      </c>
      <c r="G64" s="51">
        <f t="shared" si="0"/>
        <v>176</v>
      </c>
      <c r="H64" s="56"/>
      <c r="I64" s="44">
        <f t="shared" si="1"/>
        <v>0</v>
      </c>
      <c r="J64" s="40">
        <f t="shared" si="2"/>
        <v>0</v>
      </c>
    </row>
    <row r="65" spans="1:10" ht="30" customHeight="1" x14ac:dyDescent="0.2">
      <c r="A65" s="65"/>
      <c r="B65" s="12" t="s">
        <v>127</v>
      </c>
      <c r="C65" s="48" t="s">
        <v>160</v>
      </c>
      <c r="D65" s="24">
        <v>0</v>
      </c>
      <c r="E65" s="33">
        <v>20</v>
      </c>
      <c r="F65" s="28">
        <v>0</v>
      </c>
      <c r="G65" s="51">
        <f t="shared" si="0"/>
        <v>20</v>
      </c>
      <c r="H65" s="56"/>
      <c r="I65" s="44">
        <f t="shared" si="1"/>
        <v>0</v>
      </c>
      <c r="J65" s="40">
        <f t="shared" si="2"/>
        <v>0</v>
      </c>
    </row>
    <row r="66" spans="1:10" ht="30" customHeight="1" x14ac:dyDescent="0.2">
      <c r="A66" s="65"/>
      <c r="B66" s="12" t="s">
        <v>128</v>
      </c>
      <c r="C66" s="47" t="s">
        <v>141</v>
      </c>
      <c r="D66" s="24">
        <v>1</v>
      </c>
      <c r="E66" s="33">
        <v>0</v>
      </c>
      <c r="F66" s="28">
        <v>0</v>
      </c>
      <c r="G66" s="51">
        <f t="shared" si="0"/>
        <v>1</v>
      </c>
      <c r="H66" s="56"/>
      <c r="I66" s="44">
        <f t="shared" si="1"/>
        <v>0</v>
      </c>
      <c r="J66" s="40">
        <f t="shared" si="2"/>
        <v>0</v>
      </c>
    </row>
    <row r="67" spans="1:10" ht="30" customHeight="1" x14ac:dyDescent="0.2">
      <c r="A67" s="65"/>
      <c r="B67" s="12" t="s">
        <v>129</v>
      </c>
      <c r="C67" s="47" t="s">
        <v>142</v>
      </c>
      <c r="D67" s="24">
        <v>0</v>
      </c>
      <c r="E67" s="33">
        <v>90</v>
      </c>
      <c r="F67" s="28">
        <v>0</v>
      </c>
      <c r="G67" s="51">
        <f t="shared" ref="G67:G74" si="3">D67+E67+F67</f>
        <v>90</v>
      </c>
      <c r="H67" s="56"/>
      <c r="I67" s="44">
        <f t="shared" si="1"/>
        <v>0</v>
      </c>
      <c r="J67" s="40">
        <f t="shared" si="2"/>
        <v>0</v>
      </c>
    </row>
    <row r="68" spans="1:10" ht="30" customHeight="1" x14ac:dyDescent="0.2">
      <c r="A68" s="64"/>
      <c r="B68" s="12" t="s">
        <v>130</v>
      </c>
      <c r="C68" s="48" t="s">
        <v>161</v>
      </c>
      <c r="D68" s="24">
        <v>0</v>
      </c>
      <c r="E68" s="33">
        <v>3</v>
      </c>
      <c r="F68" s="28">
        <v>0</v>
      </c>
      <c r="G68" s="51">
        <f t="shared" si="3"/>
        <v>3</v>
      </c>
      <c r="H68" s="56"/>
      <c r="I68" s="44">
        <f t="shared" ref="I68:I73" si="4">G68*H68</f>
        <v>0</v>
      </c>
      <c r="J68" s="40">
        <f t="shared" ref="J68:J73" si="5">I68*1.1</f>
        <v>0</v>
      </c>
    </row>
    <row r="69" spans="1:10" ht="30" customHeight="1" x14ac:dyDescent="0.2">
      <c r="A69" s="63">
        <v>16</v>
      </c>
      <c r="B69" s="12" t="s">
        <v>135</v>
      </c>
      <c r="C69" s="47" t="s">
        <v>144</v>
      </c>
      <c r="D69" s="24">
        <v>0</v>
      </c>
      <c r="E69" s="33">
        <v>0</v>
      </c>
      <c r="F69" s="28">
        <v>168</v>
      </c>
      <c r="G69" s="51">
        <f t="shared" si="3"/>
        <v>168</v>
      </c>
      <c r="H69" s="56"/>
      <c r="I69" s="44">
        <f t="shared" si="4"/>
        <v>0</v>
      </c>
      <c r="J69" s="40">
        <f t="shared" si="5"/>
        <v>0</v>
      </c>
    </row>
    <row r="70" spans="1:10" ht="30" customHeight="1" x14ac:dyDescent="0.2">
      <c r="A70" s="65"/>
      <c r="B70" s="12" t="s">
        <v>136</v>
      </c>
      <c r="C70" s="47" t="s">
        <v>143</v>
      </c>
      <c r="D70" s="24">
        <v>0</v>
      </c>
      <c r="E70" s="33">
        <v>0</v>
      </c>
      <c r="F70" s="28">
        <v>285</v>
      </c>
      <c r="G70" s="51">
        <f t="shared" si="3"/>
        <v>285</v>
      </c>
      <c r="H70" s="56"/>
      <c r="I70" s="44">
        <f t="shared" si="4"/>
        <v>0</v>
      </c>
      <c r="J70" s="40">
        <f t="shared" si="5"/>
        <v>0</v>
      </c>
    </row>
    <row r="71" spans="1:10" ht="30" customHeight="1" x14ac:dyDescent="0.2">
      <c r="A71" s="65"/>
      <c r="B71" s="12" t="s">
        <v>137</v>
      </c>
      <c r="C71" s="47" t="s">
        <v>154</v>
      </c>
      <c r="D71" s="24">
        <v>0</v>
      </c>
      <c r="E71" s="33">
        <v>0</v>
      </c>
      <c r="F71" s="28">
        <v>338</v>
      </c>
      <c r="G71" s="51">
        <f t="shared" si="3"/>
        <v>338</v>
      </c>
      <c r="H71" s="56"/>
      <c r="I71" s="44">
        <f t="shared" si="4"/>
        <v>0</v>
      </c>
      <c r="J71" s="40">
        <f t="shared" si="5"/>
        <v>0</v>
      </c>
    </row>
    <row r="72" spans="1:10" ht="30" customHeight="1" x14ac:dyDescent="0.2">
      <c r="A72" s="65"/>
      <c r="B72" s="12" t="s">
        <v>138</v>
      </c>
      <c r="C72" s="48" t="s">
        <v>145</v>
      </c>
      <c r="D72" s="24">
        <v>0</v>
      </c>
      <c r="E72" s="33">
        <v>0</v>
      </c>
      <c r="F72" s="28">
        <v>25</v>
      </c>
      <c r="G72" s="51">
        <f t="shared" si="3"/>
        <v>25</v>
      </c>
      <c r="H72" s="56"/>
      <c r="I72" s="44">
        <f t="shared" si="4"/>
        <v>0</v>
      </c>
      <c r="J72" s="40">
        <f t="shared" si="5"/>
        <v>0</v>
      </c>
    </row>
    <row r="73" spans="1:10" ht="26.4" x14ac:dyDescent="0.2">
      <c r="A73" s="65"/>
      <c r="B73" s="12" t="s">
        <v>139</v>
      </c>
      <c r="C73" s="48" t="s">
        <v>151</v>
      </c>
      <c r="D73" s="24">
        <v>0</v>
      </c>
      <c r="E73" s="33">
        <v>0</v>
      </c>
      <c r="F73" s="28">
        <v>38</v>
      </c>
      <c r="G73" s="51">
        <f t="shared" si="3"/>
        <v>38</v>
      </c>
      <c r="H73" s="56"/>
      <c r="I73" s="44">
        <f t="shared" si="4"/>
        <v>0</v>
      </c>
      <c r="J73" s="40">
        <f t="shared" si="5"/>
        <v>0</v>
      </c>
    </row>
    <row r="74" spans="1:10" ht="40.200000000000003" thickBot="1" x14ac:dyDescent="0.25">
      <c r="A74" s="66"/>
      <c r="B74" s="12" t="s">
        <v>140</v>
      </c>
      <c r="C74" s="49" t="s">
        <v>152</v>
      </c>
      <c r="D74" s="25">
        <v>0</v>
      </c>
      <c r="E74" s="34">
        <v>0</v>
      </c>
      <c r="F74" s="29">
        <v>1</v>
      </c>
      <c r="G74" s="51">
        <f t="shared" si="3"/>
        <v>1</v>
      </c>
      <c r="H74" s="57"/>
      <c r="I74" s="45">
        <f>G74*H74</f>
        <v>0</v>
      </c>
      <c r="J74" s="41">
        <f>I74*1.1</f>
        <v>0</v>
      </c>
    </row>
    <row r="75" spans="1:10" ht="30" customHeight="1" thickTop="1" x14ac:dyDescent="0.15">
      <c r="A75" s="6"/>
      <c r="B75" s="6"/>
      <c r="C75" s="60" t="s">
        <v>96</v>
      </c>
      <c r="D75" s="61"/>
      <c r="E75" s="35"/>
      <c r="F75" s="38"/>
      <c r="G75" s="52"/>
      <c r="H75" s="58"/>
      <c r="I75" s="46">
        <f>SUM(I3:I74)</f>
        <v>0</v>
      </c>
      <c r="J75" s="9">
        <f>SUM(J3:J74)</f>
        <v>0</v>
      </c>
    </row>
    <row r="77" spans="1:10" ht="27" customHeight="1" x14ac:dyDescent="0.2">
      <c r="C77" s="13" t="s">
        <v>97</v>
      </c>
    </row>
    <row r="78" spans="1:10" ht="27" customHeight="1" x14ac:dyDescent="0.2">
      <c r="C78" s="13" t="s">
        <v>98</v>
      </c>
    </row>
  </sheetData>
  <mergeCells count="9">
    <mergeCell ref="A56:A57"/>
    <mergeCell ref="A59:A60"/>
    <mergeCell ref="A63:A68"/>
    <mergeCell ref="A69:A74"/>
    <mergeCell ref="B2:C2"/>
    <mergeCell ref="A3:A8"/>
    <mergeCell ref="A9:A16"/>
    <mergeCell ref="A20:A21"/>
    <mergeCell ref="A22:A55"/>
  </mergeCells>
  <phoneticPr fontId="2"/>
  <printOptions horizontalCentered="1"/>
  <pageMargins left="0.19685039370078741" right="0.19685039370078741" top="0.19685039370078741" bottom="0.19685039370078741" header="0.51181102362204722" footer="0.51181102362204722"/>
  <pageSetup paperSize="8" scale="49" orientation="portrait" copies="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2"/>
  <sheetViews>
    <sheetView tabSelected="1" view="pageBreakPreview" zoomScaleNormal="90" zoomScaleSheetLayoutView="100" workbookViewId="0">
      <selection activeCell="J4" sqref="J4"/>
    </sheetView>
  </sheetViews>
  <sheetFormatPr defaultColWidth="9" defaultRowHeight="27" customHeight="1" x14ac:dyDescent="0.2"/>
  <cols>
    <col min="1" max="2" width="5.33203125" style="3" customWidth="1"/>
    <col min="3" max="3" width="56" style="1" customWidth="1"/>
    <col min="4" max="6" width="13.109375" style="2" customWidth="1"/>
    <col min="7" max="7" width="11.21875" style="3" customWidth="1"/>
    <col min="8" max="8" width="14.44140625" style="4" customWidth="1"/>
    <col min="9" max="10" width="14.44140625" style="2" customWidth="1"/>
    <col min="11" max="16384" width="9" style="2"/>
  </cols>
  <sheetData>
    <row r="1" spans="1:10" ht="37.5" customHeight="1" x14ac:dyDescent="0.2">
      <c r="A1" s="70" t="s">
        <v>162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37.5" customHeight="1" x14ac:dyDescent="0.2">
      <c r="A2" s="14"/>
      <c r="B2" s="14"/>
      <c r="C2" s="14"/>
      <c r="E2" s="59"/>
      <c r="F2" s="71" t="s">
        <v>0</v>
      </c>
      <c r="G2" s="71"/>
      <c r="H2" s="71"/>
      <c r="I2" s="71"/>
    </row>
    <row r="3" spans="1:10" ht="37.5" customHeight="1" x14ac:dyDescent="0.2">
      <c r="A3" s="14"/>
      <c r="B3" s="14"/>
      <c r="C3" s="14"/>
      <c r="E3" s="59"/>
      <c r="F3" s="71" t="s">
        <v>1</v>
      </c>
      <c r="G3" s="71"/>
      <c r="H3" s="71"/>
      <c r="I3" s="71"/>
    </row>
    <row r="4" spans="1:10" ht="37.5" customHeight="1" x14ac:dyDescent="0.2">
      <c r="A4" s="14"/>
      <c r="B4" s="14"/>
      <c r="C4" s="14"/>
      <c r="E4" s="59"/>
      <c r="F4" s="71" t="s">
        <v>2</v>
      </c>
      <c r="G4" s="71"/>
      <c r="H4" s="71"/>
      <c r="I4" s="71"/>
      <c r="J4" s="15"/>
    </row>
    <row r="5" spans="1:10" ht="26.25" customHeight="1" x14ac:dyDescent="0.2">
      <c r="A5" s="72"/>
      <c r="B5" s="72"/>
      <c r="C5" s="72"/>
      <c r="D5" s="72"/>
      <c r="E5" s="72"/>
      <c r="F5" s="72"/>
      <c r="G5" s="72"/>
      <c r="H5" s="72"/>
    </row>
    <row r="6" spans="1:10" s="3" customFormat="1" ht="30" customHeight="1" x14ac:dyDescent="0.2">
      <c r="A6" s="5"/>
      <c r="B6" s="67" t="s">
        <v>149</v>
      </c>
      <c r="C6" s="68"/>
      <c r="D6" s="27" t="s">
        <v>146</v>
      </c>
      <c r="E6" s="30" t="s">
        <v>147</v>
      </c>
      <c r="F6" s="36" t="s">
        <v>148</v>
      </c>
      <c r="G6" s="50" t="s">
        <v>3</v>
      </c>
      <c r="H6" s="53" t="s">
        <v>4</v>
      </c>
      <c r="I6" s="42" t="s">
        <v>5</v>
      </c>
      <c r="J6" s="16" t="s">
        <v>150</v>
      </c>
    </row>
    <row r="7" spans="1:10" ht="30" customHeight="1" x14ac:dyDescent="0.2">
      <c r="A7" s="69">
        <v>1</v>
      </c>
      <c r="B7" s="11" t="s">
        <v>6</v>
      </c>
      <c r="C7" s="18" t="s">
        <v>7</v>
      </c>
      <c r="D7" s="26">
        <v>110</v>
      </c>
      <c r="E7" s="31">
        <v>27</v>
      </c>
      <c r="F7" s="37">
        <v>16</v>
      </c>
      <c r="G7" s="51">
        <f>D7+E7+F7</f>
        <v>153</v>
      </c>
      <c r="H7" s="54"/>
      <c r="I7" s="43">
        <f>G7*H7</f>
        <v>0</v>
      </c>
      <c r="J7" s="39">
        <f>I7*1.1</f>
        <v>0</v>
      </c>
    </row>
    <row r="8" spans="1:10" ht="30" customHeight="1" x14ac:dyDescent="0.2">
      <c r="A8" s="65"/>
      <c r="B8" s="12" t="s">
        <v>8</v>
      </c>
      <c r="C8" s="18" t="s">
        <v>9</v>
      </c>
      <c r="D8" s="24">
        <v>8</v>
      </c>
      <c r="E8" s="32">
        <v>0</v>
      </c>
      <c r="F8" s="37">
        <v>0</v>
      </c>
      <c r="G8" s="51">
        <f t="shared" ref="G8:G70" si="0">D8+E8+F8</f>
        <v>8</v>
      </c>
      <c r="H8" s="55"/>
      <c r="I8" s="44">
        <f>G8*H8</f>
        <v>0</v>
      </c>
      <c r="J8" s="40">
        <f>I8*1.1</f>
        <v>0</v>
      </c>
    </row>
    <row r="9" spans="1:10" ht="30" customHeight="1" x14ac:dyDescent="0.2">
      <c r="A9" s="65"/>
      <c r="B9" s="12" t="s">
        <v>10</v>
      </c>
      <c r="C9" s="19" t="s">
        <v>11</v>
      </c>
      <c r="D9" s="24">
        <v>425</v>
      </c>
      <c r="E9" s="32">
        <v>58</v>
      </c>
      <c r="F9" s="37">
        <v>72</v>
      </c>
      <c r="G9" s="51">
        <f t="shared" si="0"/>
        <v>555</v>
      </c>
      <c r="H9" s="55"/>
      <c r="I9" s="44">
        <f t="shared" ref="I9:I71" si="1">G9*H9</f>
        <v>0</v>
      </c>
      <c r="J9" s="40">
        <f t="shared" ref="J9:J71" si="2">I9*1.1</f>
        <v>0</v>
      </c>
    </row>
    <row r="10" spans="1:10" ht="30" customHeight="1" x14ac:dyDescent="0.2">
      <c r="A10" s="65"/>
      <c r="B10" s="11" t="s">
        <v>12</v>
      </c>
      <c r="C10" s="19" t="s">
        <v>13</v>
      </c>
      <c r="D10" s="24">
        <v>3</v>
      </c>
      <c r="E10" s="32">
        <v>0</v>
      </c>
      <c r="F10" s="37">
        <v>1</v>
      </c>
      <c r="G10" s="51">
        <f t="shared" si="0"/>
        <v>4</v>
      </c>
      <c r="H10" s="55"/>
      <c r="I10" s="44">
        <f t="shared" si="1"/>
        <v>0</v>
      </c>
      <c r="J10" s="40">
        <f t="shared" si="2"/>
        <v>0</v>
      </c>
    </row>
    <row r="11" spans="1:10" ht="30" customHeight="1" x14ac:dyDescent="0.2">
      <c r="A11" s="65"/>
      <c r="B11" s="12" t="s">
        <v>14</v>
      </c>
      <c r="C11" s="19" t="s">
        <v>15</v>
      </c>
      <c r="D11" s="24">
        <v>28</v>
      </c>
      <c r="E11" s="32">
        <v>4</v>
      </c>
      <c r="F11" s="37">
        <v>4</v>
      </c>
      <c r="G11" s="51">
        <f t="shared" si="0"/>
        <v>36</v>
      </c>
      <c r="H11" s="55"/>
      <c r="I11" s="44">
        <f t="shared" si="1"/>
        <v>0</v>
      </c>
      <c r="J11" s="40">
        <f t="shared" si="2"/>
        <v>0</v>
      </c>
    </row>
    <row r="12" spans="1:10" ht="30" customHeight="1" x14ac:dyDescent="0.2">
      <c r="A12" s="64"/>
      <c r="B12" s="12" t="s">
        <v>16</v>
      </c>
      <c r="C12" s="19" t="s">
        <v>17</v>
      </c>
      <c r="D12" s="24">
        <v>1</v>
      </c>
      <c r="E12" s="32">
        <v>0</v>
      </c>
      <c r="F12" s="37">
        <v>0</v>
      </c>
      <c r="G12" s="51">
        <f t="shared" si="0"/>
        <v>1</v>
      </c>
      <c r="H12" s="55"/>
      <c r="I12" s="44">
        <f t="shared" si="1"/>
        <v>0</v>
      </c>
      <c r="J12" s="40">
        <f t="shared" si="2"/>
        <v>0</v>
      </c>
    </row>
    <row r="13" spans="1:10" ht="30" customHeight="1" x14ac:dyDescent="0.2">
      <c r="A13" s="63">
        <v>2</v>
      </c>
      <c r="B13" s="11" t="s">
        <v>18</v>
      </c>
      <c r="C13" s="19" t="s">
        <v>121</v>
      </c>
      <c r="D13" s="24">
        <v>55</v>
      </c>
      <c r="E13" s="32">
        <v>52</v>
      </c>
      <c r="F13" s="37">
        <v>2</v>
      </c>
      <c r="G13" s="51">
        <f t="shared" si="0"/>
        <v>109</v>
      </c>
      <c r="H13" s="55"/>
      <c r="I13" s="44">
        <f t="shared" si="1"/>
        <v>0</v>
      </c>
      <c r="J13" s="40">
        <f t="shared" si="2"/>
        <v>0</v>
      </c>
    </row>
    <row r="14" spans="1:10" ht="30" customHeight="1" x14ac:dyDescent="0.2">
      <c r="A14" s="65"/>
      <c r="B14" s="12" t="s">
        <v>19</v>
      </c>
      <c r="C14" s="19" t="s">
        <v>110</v>
      </c>
      <c r="D14" s="24">
        <v>7</v>
      </c>
      <c r="E14" s="32">
        <v>7</v>
      </c>
      <c r="F14" s="37">
        <v>2</v>
      </c>
      <c r="G14" s="51">
        <f t="shared" si="0"/>
        <v>16</v>
      </c>
      <c r="H14" s="55"/>
      <c r="I14" s="44">
        <f t="shared" si="1"/>
        <v>0</v>
      </c>
      <c r="J14" s="40">
        <f t="shared" si="2"/>
        <v>0</v>
      </c>
    </row>
    <row r="15" spans="1:10" ht="39.6" x14ac:dyDescent="0.2">
      <c r="A15" s="65"/>
      <c r="B15" s="12" t="s">
        <v>20</v>
      </c>
      <c r="C15" s="19" t="s">
        <v>122</v>
      </c>
      <c r="D15" s="24">
        <v>55</v>
      </c>
      <c r="E15" s="32">
        <v>52</v>
      </c>
      <c r="F15" s="37">
        <v>0</v>
      </c>
      <c r="G15" s="51">
        <f t="shared" si="0"/>
        <v>107</v>
      </c>
      <c r="H15" s="55"/>
      <c r="I15" s="44">
        <f t="shared" si="1"/>
        <v>0</v>
      </c>
      <c r="J15" s="40">
        <f t="shared" si="2"/>
        <v>0</v>
      </c>
    </row>
    <row r="16" spans="1:10" ht="39.6" x14ac:dyDescent="0.2">
      <c r="A16" s="65"/>
      <c r="B16" s="12" t="s">
        <v>21</v>
      </c>
      <c r="C16" s="19" t="s">
        <v>111</v>
      </c>
      <c r="D16" s="24">
        <v>7</v>
      </c>
      <c r="E16" s="32">
        <v>7</v>
      </c>
      <c r="F16" s="37">
        <v>0</v>
      </c>
      <c r="G16" s="51">
        <f t="shared" si="0"/>
        <v>14</v>
      </c>
      <c r="H16" s="55"/>
      <c r="I16" s="44">
        <f t="shared" si="1"/>
        <v>0</v>
      </c>
      <c r="J16" s="40">
        <f t="shared" si="2"/>
        <v>0</v>
      </c>
    </row>
    <row r="17" spans="1:10" ht="30" customHeight="1" x14ac:dyDescent="0.2">
      <c r="A17" s="65"/>
      <c r="B17" s="12" t="s">
        <v>22</v>
      </c>
      <c r="C17" s="19" t="s">
        <v>123</v>
      </c>
      <c r="D17" s="24">
        <v>150</v>
      </c>
      <c r="E17" s="32">
        <v>59</v>
      </c>
      <c r="F17" s="37">
        <v>3</v>
      </c>
      <c r="G17" s="51">
        <f t="shared" si="0"/>
        <v>212</v>
      </c>
      <c r="H17" s="55"/>
      <c r="I17" s="44">
        <f t="shared" si="1"/>
        <v>0</v>
      </c>
      <c r="J17" s="40">
        <f t="shared" si="2"/>
        <v>0</v>
      </c>
    </row>
    <row r="18" spans="1:10" ht="30" customHeight="1" x14ac:dyDescent="0.2">
      <c r="A18" s="65"/>
      <c r="B18" s="12" t="s">
        <v>23</v>
      </c>
      <c r="C18" s="19" t="s">
        <v>112</v>
      </c>
      <c r="D18" s="24">
        <v>16</v>
      </c>
      <c r="E18" s="32">
        <v>71</v>
      </c>
      <c r="F18" s="37">
        <v>5</v>
      </c>
      <c r="G18" s="51">
        <f t="shared" si="0"/>
        <v>92</v>
      </c>
      <c r="H18" s="55"/>
      <c r="I18" s="44">
        <f t="shared" si="1"/>
        <v>0</v>
      </c>
      <c r="J18" s="40">
        <f t="shared" si="2"/>
        <v>0</v>
      </c>
    </row>
    <row r="19" spans="1:10" ht="30" customHeight="1" x14ac:dyDescent="0.2">
      <c r="A19" s="65"/>
      <c r="B19" s="12" t="s">
        <v>24</v>
      </c>
      <c r="C19" s="19" t="s">
        <v>124</v>
      </c>
      <c r="D19" s="24">
        <v>92</v>
      </c>
      <c r="E19" s="32">
        <v>31</v>
      </c>
      <c r="F19" s="37">
        <v>3</v>
      </c>
      <c r="G19" s="51">
        <f t="shared" si="0"/>
        <v>126</v>
      </c>
      <c r="H19" s="55"/>
      <c r="I19" s="44">
        <f t="shared" si="1"/>
        <v>0</v>
      </c>
      <c r="J19" s="40">
        <f t="shared" si="2"/>
        <v>0</v>
      </c>
    </row>
    <row r="20" spans="1:10" ht="30" customHeight="1" x14ac:dyDescent="0.2">
      <c r="A20" s="64"/>
      <c r="B20" s="12" t="s">
        <v>25</v>
      </c>
      <c r="C20" s="19" t="s">
        <v>113</v>
      </c>
      <c r="D20" s="24">
        <v>12</v>
      </c>
      <c r="E20" s="32">
        <v>27</v>
      </c>
      <c r="F20" s="37">
        <v>3</v>
      </c>
      <c r="G20" s="51">
        <f t="shared" si="0"/>
        <v>42</v>
      </c>
      <c r="H20" s="55"/>
      <c r="I20" s="44">
        <f t="shared" si="1"/>
        <v>0</v>
      </c>
      <c r="J20" s="40">
        <f t="shared" si="2"/>
        <v>0</v>
      </c>
    </row>
    <row r="21" spans="1:10" ht="30" customHeight="1" x14ac:dyDescent="0.2">
      <c r="A21" s="12">
        <v>4</v>
      </c>
      <c r="B21" s="12" t="s">
        <v>26</v>
      </c>
      <c r="C21" s="19" t="s">
        <v>36</v>
      </c>
      <c r="D21" s="24">
        <v>3</v>
      </c>
      <c r="E21" s="32">
        <v>0</v>
      </c>
      <c r="F21" s="37">
        <v>0</v>
      </c>
      <c r="G21" s="51">
        <f t="shared" si="0"/>
        <v>3</v>
      </c>
      <c r="H21" s="55"/>
      <c r="I21" s="44">
        <f t="shared" si="1"/>
        <v>0</v>
      </c>
      <c r="J21" s="40">
        <f t="shared" si="2"/>
        <v>0</v>
      </c>
    </row>
    <row r="22" spans="1:10" s="10" customFormat="1" ht="30" customHeight="1" x14ac:dyDescent="0.2">
      <c r="A22" s="12">
        <v>5</v>
      </c>
      <c r="B22" s="12" t="s">
        <v>27</v>
      </c>
      <c r="C22" s="19" t="s">
        <v>38</v>
      </c>
      <c r="D22" s="24">
        <v>118</v>
      </c>
      <c r="E22" s="33">
        <v>0</v>
      </c>
      <c r="F22" s="37">
        <v>5</v>
      </c>
      <c r="G22" s="51">
        <f t="shared" si="0"/>
        <v>123</v>
      </c>
      <c r="H22" s="55"/>
      <c r="I22" s="44">
        <f t="shared" si="1"/>
        <v>0</v>
      </c>
      <c r="J22" s="40">
        <f t="shared" si="2"/>
        <v>0</v>
      </c>
    </row>
    <row r="23" spans="1:10" ht="30" customHeight="1" x14ac:dyDescent="0.2">
      <c r="A23" s="12">
        <v>6</v>
      </c>
      <c r="B23" s="12" t="s">
        <v>28</v>
      </c>
      <c r="C23" s="19" t="s">
        <v>40</v>
      </c>
      <c r="D23" s="24">
        <v>86</v>
      </c>
      <c r="E23" s="33">
        <v>76</v>
      </c>
      <c r="F23" s="37">
        <v>0</v>
      </c>
      <c r="G23" s="51">
        <f t="shared" si="0"/>
        <v>162</v>
      </c>
      <c r="H23" s="55"/>
      <c r="I23" s="44">
        <f t="shared" si="1"/>
        <v>0</v>
      </c>
      <c r="J23" s="40">
        <f t="shared" si="2"/>
        <v>0</v>
      </c>
    </row>
    <row r="24" spans="1:10" ht="30" customHeight="1" x14ac:dyDescent="0.2">
      <c r="A24" s="63">
        <v>7</v>
      </c>
      <c r="B24" s="12" t="s">
        <v>29</v>
      </c>
      <c r="C24" s="19" t="s">
        <v>125</v>
      </c>
      <c r="D24" s="24">
        <v>6</v>
      </c>
      <c r="E24" s="32">
        <v>0</v>
      </c>
      <c r="F24" s="37">
        <v>0</v>
      </c>
      <c r="G24" s="51">
        <f t="shared" si="0"/>
        <v>6</v>
      </c>
      <c r="H24" s="55"/>
      <c r="I24" s="44">
        <f t="shared" si="1"/>
        <v>0</v>
      </c>
      <c r="J24" s="40">
        <f t="shared" si="2"/>
        <v>0</v>
      </c>
    </row>
    <row r="25" spans="1:10" ht="30" customHeight="1" x14ac:dyDescent="0.2">
      <c r="A25" s="64"/>
      <c r="B25" s="12" t="s">
        <v>30</v>
      </c>
      <c r="C25" s="19" t="s">
        <v>119</v>
      </c>
      <c r="D25" s="24">
        <v>1</v>
      </c>
      <c r="E25" s="32">
        <v>0</v>
      </c>
      <c r="F25" s="37">
        <v>0</v>
      </c>
      <c r="G25" s="51">
        <f t="shared" si="0"/>
        <v>1</v>
      </c>
      <c r="H25" s="55"/>
      <c r="I25" s="44">
        <f t="shared" si="1"/>
        <v>0</v>
      </c>
      <c r="J25" s="40">
        <f t="shared" si="2"/>
        <v>0</v>
      </c>
    </row>
    <row r="26" spans="1:10" ht="30" customHeight="1" x14ac:dyDescent="0.2">
      <c r="A26" s="63">
        <v>8</v>
      </c>
      <c r="B26" s="12" t="s">
        <v>31</v>
      </c>
      <c r="C26" s="19" t="s">
        <v>43</v>
      </c>
      <c r="D26" s="24">
        <v>1</v>
      </c>
      <c r="E26" s="32">
        <v>0</v>
      </c>
      <c r="F26" s="37">
        <v>0</v>
      </c>
      <c r="G26" s="51">
        <f t="shared" si="0"/>
        <v>1</v>
      </c>
      <c r="H26" s="55"/>
      <c r="I26" s="44">
        <f t="shared" si="1"/>
        <v>0</v>
      </c>
      <c r="J26" s="40">
        <f t="shared" si="2"/>
        <v>0</v>
      </c>
    </row>
    <row r="27" spans="1:10" ht="30" customHeight="1" x14ac:dyDescent="0.2">
      <c r="A27" s="65"/>
      <c r="B27" s="12" t="s">
        <v>32</v>
      </c>
      <c r="C27" s="19" t="s">
        <v>45</v>
      </c>
      <c r="D27" s="24">
        <v>1</v>
      </c>
      <c r="E27" s="32">
        <v>0</v>
      </c>
      <c r="F27" s="37">
        <v>0</v>
      </c>
      <c r="G27" s="51">
        <f t="shared" si="0"/>
        <v>1</v>
      </c>
      <c r="H27" s="55"/>
      <c r="I27" s="44">
        <f t="shared" si="1"/>
        <v>0</v>
      </c>
      <c r="J27" s="40">
        <f t="shared" si="2"/>
        <v>0</v>
      </c>
    </row>
    <row r="28" spans="1:10" ht="30" customHeight="1" x14ac:dyDescent="0.2">
      <c r="A28" s="65"/>
      <c r="B28" s="12" t="s">
        <v>33</v>
      </c>
      <c r="C28" s="19" t="s">
        <v>47</v>
      </c>
      <c r="D28" s="24">
        <v>42</v>
      </c>
      <c r="E28" s="32">
        <v>5</v>
      </c>
      <c r="F28" s="37">
        <v>0</v>
      </c>
      <c r="G28" s="51">
        <f t="shared" si="0"/>
        <v>47</v>
      </c>
      <c r="H28" s="55"/>
      <c r="I28" s="44">
        <f t="shared" si="1"/>
        <v>0</v>
      </c>
      <c r="J28" s="40">
        <f t="shared" si="2"/>
        <v>0</v>
      </c>
    </row>
    <row r="29" spans="1:10" ht="30" customHeight="1" x14ac:dyDescent="0.2">
      <c r="A29" s="65"/>
      <c r="B29" s="12" t="s">
        <v>34</v>
      </c>
      <c r="C29" s="19" t="s">
        <v>49</v>
      </c>
      <c r="D29" s="24">
        <v>8</v>
      </c>
      <c r="E29" s="32">
        <v>36</v>
      </c>
      <c r="F29" s="37">
        <v>0</v>
      </c>
      <c r="G29" s="51">
        <f t="shared" si="0"/>
        <v>44</v>
      </c>
      <c r="H29" s="55"/>
      <c r="I29" s="44">
        <f t="shared" si="1"/>
        <v>0</v>
      </c>
      <c r="J29" s="40">
        <f t="shared" si="2"/>
        <v>0</v>
      </c>
    </row>
    <row r="30" spans="1:10" ht="30" customHeight="1" x14ac:dyDescent="0.2">
      <c r="A30" s="65"/>
      <c r="B30" s="12" t="s">
        <v>35</v>
      </c>
      <c r="C30" s="19" t="s">
        <v>51</v>
      </c>
      <c r="D30" s="24">
        <v>2</v>
      </c>
      <c r="E30" s="32">
        <v>0</v>
      </c>
      <c r="F30" s="37">
        <v>0</v>
      </c>
      <c r="G30" s="51">
        <f t="shared" si="0"/>
        <v>2</v>
      </c>
      <c r="H30" s="55"/>
      <c r="I30" s="44">
        <f t="shared" si="1"/>
        <v>0</v>
      </c>
      <c r="J30" s="40">
        <f t="shared" si="2"/>
        <v>0</v>
      </c>
    </row>
    <row r="31" spans="1:10" ht="30" customHeight="1" x14ac:dyDescent="0.2">
      <c r="A31" s="65"/>
      <c r="B31" s="12" t="s">
        <v>37</v>
      </c>
      <c r="C31" s="19" t="s">
        <v>53</v>
      </c>
      <c r="D31" s="24">
        <v>2</v>
      </c>
      <c r="E31" s="32">
        <v>0</v>
      </c>
      <c r="F31" s="37">
        <v>0</v>
      </c>
      <c r="G31" s="51">
        <f t="shared" si="0"/>
        <v>2</v>
      </c>
      <c r="H31" s="55"/>
      <c r="I31" s="44">
        <f t="shared" si="1"/>
        <v>0</v>
      </c>
      <c r="J31" s="40">
        <f t="shared" si="2"/>
        <v>0</v>
      </c>
    </row>
    <row r="32" spans="1:10" ht="30" customHeight="1" x14ac:dyDescent="0.2">
      <c r="A32" s="65"/>
      <c r="B32" s="12" t="s">
        <v>39</v>
      </c>
      <c r="C32" s="19" t="s">
        <v>55</v>
      </c>
      <c r="D32" s="24">
        <v>1</v>
      </c>
      <c r="E32" s="32">
        <v>0</v>
      </c>
      <c r="F32" s="37">
        <v>0</v>
      </c>
      <c r="G32" s="51">
        <f t="shared" si="0"/>
        <v>1</v>
      </c>
      <c r="H32" s="55"/>
      <c r="I32" s="44">
        <f t="shared" si="1"/>
        <v>0</v>
      </c>
      <c r="J32" s="40">
        <f t="shared" si="2"/>
        <v>0</v>
      </c>
    </row>
    <row r="33" spans="1:10" ht="30" customHeight="1" x14ac:dyDescent="0.2">
      <c r="A33" s="65"/>
      <c r="B33" s="12" t="s">
        <v>41</v>
      </c>
      <c r="C33" s="19" t="s">
        <v>57</v>
      </c>
      <c r="D33" s="24">
        <v>42</v>
      </c>
      <c r="E33" s="32">
        <v>4</v>
      </c>
      <c r="F33" s="37">
        <v>0</v>
      </c>
      <c r="G33" s="51">
        <f t="shared" si="0"/>
        <v>46</v>
      </c>
      <c r="H33" s="55"/>
      <c r="I33" s="44">
        <f t="shared" si="1"/>
        <v>0</v>
      </c>
      <c r="J33" s="40">
        <f t="shared" si="2"/>
        <v>0</v>
      </c>
    </row>
    <row r="34" spans="1:10" ht="30" customHeight="1" x14ac:dyDescent="0.2">
      <c r="A34" s="65"/>
      <c r="B34" s="12" t="s">
        <v>42</v>
      </c>
      <c r="C34" s="19" t="s">
        <v>109</v>
      </c>
      <c r="D34" s="24">
        <v>44</v>
      </c>
      <c r="E34" s="32">
        <v>0</v>
      </c>
      <c r="F34" s="37">
        <v>0</v>
      </c>
      <c r="G34" s="51">
        <f t="shared" si="0"/>
        <v>44</v>
      </c>
      <c r="H34" s="55"/>
      <c r="I34" s="44">
        <f t="shared" si="1"/>
        <v>0</v>
      </c>
      <c r="J34" s="40">
        <f t="shared" si="2"/>
        <v>0</v>
      </c>
    </row>
    <row r="35" spans="1:10" ht="30" customHeight="1" x14ac:dyDescent="0.2">
      <c r="A35" s="65"/>
      <c r="B35" s="12" t="s">
        <v>44</v>
      </c>
      <c r="C35" s="19" t="s">
        <v>60</v>
      </c>
      <c r="D35" s="24">
        <v>1</v>
      </c>
      <c r="E35" s="32">
        <v>0</v>
      </c>
      <c r="F35" s="37">
        <v>0</v>
      </c>
      <c r="G35" s="51">
        <f t="shared" si="0"/>
        <v>1</v>
      </c>
      <c r="H35" s="55"/>
      <c r="I35" s="44">
        <f t="shared" si="1"/>
        <v>0</v>
      </c>
      <c r="J35" s="40">
        <f t="shared" si="2"/>
        <v>0</v>
      </c>
    </row>
    <row r="36" spans="1:10" ht="30" customHeight="1" x14ac:dyDescent="0.2">
      <c r="A36" s="65"/>
      <c r="B36" s="12" t="s">
        <v>46</v>
      </c>
      <c r="C36" s="19" t="s">
        <v>105</v>
      </c>
      <c r="D36" s="24">
        <v>4</v>
      </c>
      <c r="E36" s="32">
        <v>0</v>
      </c>
      <c r="F36" s="37">
        <v>0</v>
      </c>
      <c r="G36" s="51">
        <f t="shared" si="0"/>
        <v>4</v>
      </c>
      <c r="H36" s="55"/>
      <c r="I36" s="44">
        <f t="shared" si="1"/>
        <v>0</v>
      </c>
      <c r="J36" s="40">
        <f t="shared" si="2"/>
        <v>0</v>
      </c>
    </row>
    <row r="37" spans="1:10" ht="30" customHeight="1" x14ac:dyDescent="0.2">
      <c r="A37" s="65"/>
      <c r="B37" s="12" t="s">
        <v>48</v>
      </c>
      <c r="C37" s="19" t="s">
        <v>107</v>
      </c>
      <c r="D37" s="24">
        <v>4</v>
      </c>
      <c r="E37" s="32">
        <v>4</v>
      </c>
      <c r="F37" s="37">
        <v>0</v>
      </c>
      <c r="G37" s="51">
        <f t="shared" si="0"/>
        <v>8</v>
      </c>
      <c r="H37" s="55"/>
      <c r="I37" s="44">
        <f t="shared" si="1"/>
        <v>0</v>
      </c>
      <c r="J37" s="40">
        <f t="shared" si="2"/>
        <v>0</v>
      </c>
    </row>
    <row r="38" spans="1:10" ht="30" customHeight="1" x14ac:dyDescent="0.2">
      <c r="A38" s="65"/>
      <c r="B38" s="12" t="s">
        <v>50</v>
      </c>
      <c r="C38" s="19" t="s">
        <v>108</v>
      </c>
      <c r="D38" s="24">
        <v>0</v>
      </c>
      <c r="E38" s="32">
        <v>2</v>
      </c>
      <c r="F38" s="37">
        <v>0</v>
      </c>
      <c r="G38" s="51">
        <f t="shared" si="0"/>
        <v>2</v>
      </c>
      <c r="H38" s="55"/>
      <c r="I38" s="44">
        <f t="shared" si="1"/>
        <v>0</v>
      </c>
      <c r="J38" s="40">
        <f t="shared" si="2"/>
        <v>0</v>
      </c>
    </row>
    <row r="39" spans="1:10" ht="30" customHeight="1" x14ac:dyDescent="0.2">
      <c r="A39" s="65"/>
      <c r="B39" s="12" t="s">
        <v>52</v>
      </c>
      <c r="C39" s="19" t="s">
        <v>106</v>
      </c>
      <c r="D39" s="24">
        <v>1</v>
      </c>
      <c r="E39" s="32">
        <v>0</v>
      </c>
      <c r="F39" s="37">
        <v>0</v>
      </c>
      <c r="G39" s="51">
        <f t="shared" si="0"/>
        <v>1</v>
      </c>
      <c r="H39" s="55"/>
      <c r="I39" s="44">
        <f t="shared" si="1"/>
        <v>0</v>
      </c>
      <c r="J39" s="40">
        <f t="shared" si="2"/>
        <v>0</v>
      </c>
    </row>
    <row r="40" spans="1:10" ht="30" customHeight="1" x14ac:dyDescent="0.2">
      <c r="A40" s="65"/>
      <c r="B40" s="12" t="s">
        <v>54</v>
      </c>
      <c r="C40" s="19" t="s">
        <v>63</v>
      </c>
      <c r="D40" s="24">
        <v>10</v>
      </c>
      <c r="E40" s="32">
        <v>4</v>
      </c>
      <c r="F40" s="37">
        <v>0</v>
      </c>
      <c r="G40" s="51">
        <f t="shared" si="0"/>
        <v>14</v>
      </c>
      <c r="H40" s="55"/>
      <c r="I40" s="44">
        <f t="shared" si="1"/>
        <v>0</v>
      </c>
      <c r="J40" s="40">
        <f t="shared" si="2"/>
        <v>0</v>
      </c>
    </row>
    <row r="41" spans="1:10" ht="30" customHeight="1" x14ac:dyDescent="0.2">
      <c r="A41" s="65"/>
      <c r="B41" s="12" t="s">
        <v>56</v>
      </c>
      <c r="C41" s="19" t="s">
        <v>65</v>
      </c>
      <c r="D41" s="24">
        <v>1</v>
      </c>
      <c r="E41" s="32">
        <v>0</v>
      </c>
      <c r="F41" s="37">
        <v>0</v>
      </c>
      <c r="G41" s="51">
        <f t="shared" si="0"/>
        <v>1</v>
      </c>
      <c r="H41" s="55"/>
      <c r="I41" s="44">
        <f t="shared" si="1"/>
        <v>0</v>
      </c>
      <c r="J41" s="40">
        <f t="shared" si="2"/>
        <v>0</v>
      </c>
    </row>
    <row r="42" spans="1:10" ht="30" customHeight="1" x14ac:dyDescent="0.2">
      <c r="A42" s="65"/>
      <c r="B42" s="12" t="s">
        <v>58</v>
      </c>
      <c r="C42" s="19" t="s">
        <v>67</v>
      </c>
      <c r="D42" s="24">
        <v>1</v>
      </c>
      <c r="E42" s="32">
        <v>0</v>
      </c>
      <c r="F42" s="37">
        <v>0</v>
      </c>
      <c r="G42" s="51">
        <f t="shared" si="0"/>
        <v>1</v>
      </c>
      <c r="H42" s="55"/>
      <c r="I42" s="44">
        <f t="shared" si="1"/>
        <v>0</v>
      </c>
      <c r="J42" s="40">
        <f t="shared" si="2"/>
        <v>0</v>
      </c>
    </row>
    <row r="43" spans="1:10" ht="30" customHeight="1" x14ac:dyDescent="0.2">
      <c r="A43" s="65"/>
      <c r="B43" s="12" t="s">
        <v>59</v>
      </c>
      <c r="C43" s="19" t="s">
        <v>69</v>
      </c>
      <c r="D43" s="24">
        <v>0</v>
      </c>
      <c r="E43" s="32">
        <v>26</v>
      </c>
      <c r="F43" s="37">
        <v>0</v>
      </c>
      <c r="G43" s="51">
        <f t="shared" si="0"/>
        <v>26</v>
      </c>
      <c r="H43" s="55"/>
      <c r="I43" s="44">
        <f t="shared" si="1"/>
        <v>0</v>
      </c>
      <c r="J43" s="40">
        <f t="shared" si="2"/>
        <v>0</v>
      </c>
    </row>
    <row r="44" spans="1:10" ht="30" customHeight="1" x14ac:dyDescent="0.2">
      <c r="A44" s="65"/>
      <c r="B44" s="12" t="s">
        <v>61</v>
      </c>
      <c r="C44" s="19" t="s">
        <v>71</v>
      </c>
      <c r="D44" s="24">
        <v>0</v>
      </c>
      <c r="E44" s="32">
        <v>1</v>
      </c>
      <c r="F44" s="37">
        <v>0</v>
      </c>
      <c r="G44" s="51">
        <f t="shared" si="0"/>
        <v>1</v>
      </c>
      <c r="H44" s="55"/>
      <c r="I44" s="44">
        <f t="shared" si="1"/>
        <v>0</v>
      </c>
      <c r="J44" s="40">
        <f t="shared" si="2"/>
        <v>0</v>
      </c>
    </row>
    <row r="45" spans="1:10" ht="30" customHeight="1" x14ac:dyDescent="0.2">
      <c r="A45" s="65"/>
      <c r="B45" s="12" t="s">
        <v>62</v>
      </c>
      <c r="C45" s="19" t="s">
        <v>73</v>
      </c>
      <c r="D45" s="24">
        <v>6</v>
      </c>
      <c r="E45" s="32">
        <v>60</v>
      </c>
      <c r="F45" s="37">
        <v>0</v>
      </c>
      <c r="G45" s="51">
        <f t="shared" si="0"/>
        <v>66</v>
      </c>
      <c r="H45" s="55"/>
      <c r="I45" s="44">
        <f t="shared" si="1"/>
        <v>0</v>
      </c>
      <c r="J45" s="40">
        <f t="shared" si="2"/>
        <v>0</v>
      </c>
    </row>
    <row r="46" spans="1:10" ht="30" customHeight="1" x14ac:dyDescent="0.2">
      <c r="A46" s="65"/>
      <c r="B46" s="12" t="s">
        <v>64</v>
      </c>
      <c r="C46" s="20" t="s">
        <v>75</v>
      </c>
      <c r="D46" s="24">
        <v>16</v>
      </c>
      <c r="E46" s="32">
        <v>0</v>
      </c>
      <c r="F46" s="37">
        <v>0</v>
      </c>
      <c r="G46" s="51">
        <f t="shared" si="0"/>
        <v>16</v>
      </c>
      <c r="H46" s="55"/>
      <c r="I46" s="44">
        <f t="shared" si="1"/>
        <v>0</v>
      </c>
      <c r="J46" s="40">
        <f t="shared" si="2"/>
        <v>0</v>
      </c>
    </row>
    <row r="47" spans="1:10" ht="30" customHeight="1" x14ac:dyDescent="0.2">
      <c r="A47" s="65"/>
      <c r="B47" s="12" t="s">
        <v>66</v>
      </c>
      <c r="C47" s="19" t="s">
        <v>77</v>
      </c>
      <c r="D47" s="24">
        <v>1</v>
      </c>
      <c r="E47" s="33">
        <v>0</v>
      </c>
      <c r="F47" s="37">
        <v>0</v>
      </c>
      <c r="G47" s="51">
        <f t="shared" si="0"/>
        <v>1</v>
      </c>
      <c r="H47" s="55"/>
      <c r="I47" s="44">
        <f t="shared" si="1"/>
        <v>0</v>
      </c>
      <c r="J47" s="40">
        <f t="shared" si="2"/>
        <v>0</v>
      </c>
    </row>
    <row r="48" spans="1:10" ht="30" customHeight="1" x14ac:dyDescent="0.2">
      <c r="A48" s="65"/>
      <c r="B48" s="12" t="s">
        <v>68</v>
      </c>
      <c r="C48" s="21" t="s">
        <v>114</v>
      </c>
      <c r="D48" s="24">
        <v>1</v>
      </c>
      <c r="E48" s="33">
        <v>0</v>
      </c>
      <c r="F48" s="37">
        <v>0</v>
      </c>
      <c r="G48" s="51">
        <f t="shared" si="0"/>
        <v>1</v>
      </c>
      <c r="H48" s="56"/>
      <c r="I48" s="44">
        <f t="shared" si="1"/>
        <v>0</v>
      </c>
      <c r="J48" s="40">
        <f t="shared" si="2"/>
        <v>0</v>
      </c>
    </row>
    <row r="49" spans="1:10" ht="30" customHeight="1" x14ac:dyDescent="0.2">
      <c r="A49" s="65"/>
      <c r="B49" s="12" t="s">
        <v>70</v>
      </c>
      <c r="C49" s="21" t="s">
        <v>115</v>
      </c>
      <c r="D49" s="24">
        <v>1</v>
      </c>
      <c r="E49" s="33">
        <v>0</v>
      </c>
      <c r="F49" s="37">
        <v>0</v>
      </c>
      <c r="G49" s="51">
        <f t="shared" si="0"/>
        <v>1</v>
      </c>
      <c r="H49" s="56"/>
      <c r="I49" s="44">
        <f t="shared" si="1"/>
        <v>0</v>
      </c>
      <c r="J49" s="40">
        <f t="shared" si="2"/>
        <v>0</v>
      </c>
    </row>
    <row r="50" spans="1:10" ht="30" customHeight="1" x14ac:dyDescent="0.2">
      <c r="A50" s="65"/>
      <c r="B50" s="12" t="s">
        <v>72</v>
      </c>
      <c r="C50" s="22" t="s">
        <v>81</v>
      </c>
      <c r="D50" s="24">
        <v>1</v>
      </c>
      <c r="E50" s="33">
        <v>0</v>
      </c>
      <c r="F50" s="37">
        <v>0</v>
      </c>
      <c r="G50" s="51">
        <f t="shared" si="0"/>
        <v>1</v>
      </c>
      <c r="H50" s="56"/>
      <c r="I50" s="44">
        <f t="shared" si="1"/>
        <v>0</v>
      </c>
      <c r="J50" s="40">
        <f t="shared" si="2"/>
        <v>0</v>
      </c>
    </row>
    <row r="51" spans="1:10" ht="30" customHeight="1" x14ac:dyDescent="0.2">
      <c r="A51" s="65"/>
      <c r="B51" s="12" t="s">
        <v>74</v>
      </c>
      <c r="C51" s="23" t="s">
        <v>83</v>
      </c>
      <c r="D51" s="24">
        <v>1</v>
      </c>
      <c r="E51" s="33">
        <v>0</v>
      </c>
      <c r="F51" s="37">
        <v>0</v>
      </c>
      <c r="G51" s="51">
        <f t="shared" si="0"/>
        <v>1</v>
      </c>
      <c r="H51" s="56"/>
      <c r="I51" s="44">
        <f t="shared" si="1"/>
        <v>0</v>
      </c>
      <c r="J51" s="40">
        <f t="shared" si="2"/>
        <v>0</v>
      </c>
    </row>
    <row r="52" spans="1:10" ht="30" customHeight="1" x14ac:dyDescent="0.2">
      <c r="A52" s="65"/>
      <c r="B52" s="12" t="s">
        <v>76</v>
      </c>
      <c r="C52" s="23" t="s">
        <v>116</v>
      </c>
      <c r="D52" s="24">
        <v>1</v>
      </c>
      <c r="E52" s="33">
        <v>0</v>
      </c>
      <c r="F52" s="37">
        <v>0</v>
      </c>
      <c r="G52" s="51">
        <f t="shared" si="0"/>
        <v>1</v>
      </c>
      <c r="H52" s="56"/>
      <c r="I52" s="44">
        <f t="shared" si="1"/>
        <v>0</v>
      </c>
      <c r="J52" s="40">
        <f t="shared" si="2"/>
        <v>0</v>
      </c>
    </row>
    <row r="53" spans="1:10" ht="30" customHeight="1" x14ac:dyDescent="0.2">
      <c r="A53" s="65"/>
      <c r="B53" s="12" t="s">
        <v>78</v>
      </c>
      <c r="C53" s="23" t="s">
        <v>117</v>
      </c>
      <c r="D53" s="24">
        <v>1</v>
      </c>
      <c r="E53" s="33">
        <v>0</v>
      </c>
      <c r="F53" s="37">
        <v>0</v>
      </c>
      <c r="G53" s="51">
        <f t="shared" si="0"/>
        <v>1</v>
      </c>
      <c r="H53" s="56"/>
      <c r="I53" s="44">
        <f t="shared" si="1"/>
        <v>0</v>
      </c>
      <c r="J53" s="40">
        <f t="shared" si="2"/>
        <v>0</v>
      </c>
    </row>
    <row r="54" spans="1:10" ht="30" customHeight="1" x14ac:dyDescent="0.2">
      <c r="A54" s="65"/>
      <c r="B54" s="12" t="s">
        <v>79</v>
      </c>
      <c r="C54" s="23" t="s">
        <v>118</v>
      </c>
      <c r="D54" s="24">
        <v>1</v>
      </c>
      <c r="E54" s="33">
        <v>0</v>
      </c>
      <c r="F54" s="37">
        <v>0</v>
      </c>
      <c r="G54" s="51">
        <f t="shared" si="0"/>
        <v>1</v>
      </c>
      <c r="H54" s="56"/>
      <c r="I54" s="44">
        <f t="shared" si="1"/>
        <v>0</v>
      </c>
      <c r="J54" s="40">
        <f t="shared" si="2"/>
        <v>0</v>
      </c>
    </row>
    <row r="55" spans="1:10" ht="30" customHeight="1" x14ac:dyDescent="0.2">
      <c r="A55" s="65"/>
      <c r="B55" s="12" t="s">
        <v>80</v>
      </c>
      <c r="C55" s="23" t="s">
        <v>85</v>
      </c>
      <c r="D55" s="24">
        <v>8</v>
      </c>
      <c r="E55" s="33">
        <v>0</v>
      </c>
      <c r="F55" s="37">
        <v>0</v>
      </c>
      <c r="G55" s="51">
        <f t="shared" si="0"/>
        <v>8</v>
      </c>
      <c r="H55" s="56"/>
      <c r="I55" s="44">
        <f t="shared" si="1"/>
        <v>0</v>
      </c>
      <c r="J55" s="40">
        <f t="shared" si="2"/>
        <v>0</v>
      </c>
    </row>
    <row r="56" spans="1:10" ht="30" customHeight="1" x14ac:dyDescent="0.2">
      <c r="A56" s="65"/>
      <c r="B56" s="12" t="s">
        <v>82</v>
      </c>
      <c r="C56" s="23" t="s">
        <v>87</v>
      </c>
      <c r="D56" s="24">
        <v>8</v>
      </c>
      <c r="E56" s="33">
        <v>0</v>
      </c>
      <c r="F56" s="37">
        <v>0</v>
      </c>
      <c r="G56" s="51">
        <f t="shared" si="0"/>
        <v>8</v>
      </c>
      <c r="H56" s="56"/>
      <c r="I56" s="44">
        <f t="shared" si="1"/>
        <v>0</v>
      </c>
      <c r="J56" s="40">
        <f t="shared" si="2"/>
        <v>0</v>
      </c>
    </row>
    <row r="57" spans="1:10" ht="30" customHeight="1" x14ac:dyDescent="0.2">
      <c r="A57" s="65"/>
      <c r="B57" s="12" t="s">
        <v>84</v>
      </c>
      <c r="C57" s="23" t="s">
        <v>89</v>
      </c>
      <c r="D57" s="24">
        <v>2</v>
      </c>
      <c r="E57" s="33">
        <v>2</v>
      </c>
      <c r="F57" s="37">
        <v>0</v>
      </c>
      <c r="G57" s="51">
        <f t="shared" si="0"/>
        <v>4</v>
      </c>
      <c r="H57" s="56"/>
      <c r="I57" s="44">
        <f t="shared" si="1"/>
        <v>0</v>
      </c>
      <c r="J57" s="40">
        <f t="shared" si="2"/>
        <v>0</v>
      </c>
    </row>
    <row r="58" spans="1:10" ht="30" customHeight="1" x14ac:dyDescent="0.2">
      <c r="A58" s="65"/>
      <c r="B58" s="12" t="s">
        <v>86</v>
      </c>
      <c r="C58" s="23" t="s">
        <v>91</v>
      </c>
      <c r="D58" s="24">
        <v>2</v>
      </c>
      <c r="E58" s="33">
        <v>2</v>
      </c>
      <c r="F58" s="37">
        <v>0</v>
      </c>
      <c r="G58" s="51">
        <f t="shared" si="0"/>
        <v>4</v>
      </c>
      <c r="H58" s="56"/>
      <c r="I58" s="44">
        <f t="shared" si="1"/>
        <v>0</v>
      </c>
      <c r="J58" s="40">
        <f t="shared" si="2"/>
        <v>0</v>
      </c>
    </row>
    <row r="59" spans="1:10" ht="30" customHeight="1" x14ac:dyDescent="0.2">
      <c r="A59" s="64"/>
      <c r="B59" s="12" t="s">
        <v>88</v>
      </c>
      <c r="C59" s="23" t="s">
        <v>92</v>
      </c>
      <c r="D59" s="24">
        <v>16</v>
      </c>
      <c r="E59" s="33">
        <v>0</v>
      </c>
      <c r="F59" s="37">
        <v>0</v>
      </c>
      <c r="G59" s="51">
        <f t="shared" si="0"/>
        <v>16</v>
      </c>
      <c r="H59" s="56"/>
      <c r="I59" s="44">
        <f t="shared" si="1"/>
        <v>0</v>
      </c>
      <c r="J59" s="40">
        <f t="shared" si="2"/>
        <v>0</v>
      </c>
    </row>
    <row r="60" spans="1:10" ht="30" customHeight="1" x14ac:dyDescent="0.2">
      <c r="A60" s="63">
        <v>9</v>
      </c>
      <c r="B60" s="12" t="s">
        <v>90</v>
      </c>
      <c r="C60" s="23" t="s">
        <v>99</v>
      </c>
      <c r="D60" s="24">
        <v>7</v>
      </c>
      <c r="E60" s="33">
        <v>60</v>
      </c>
      <c r="F60" s="37">
        <v>0</v>
      </c>
      <c r="G60" s="51">
        <f t="shared" si="0"/>
        <v>67</v>
      </c>
      <c r="H60" s="56"/>
      <c r="I60" s="44">
        <f t="shared" si="1"/>
        <v>0</v>
      </c>
      <c r="J60" s="40">
        <f t="shared" si="2"/>
        <v>0</v>
      </c>
    </row>
    <row r="61" spans="1:10" ht="30" customHeight="1" x14ac:dyDescent="0.2">
      <c r="A61" s="64"/>
      <c r="B61" s="12" t="s">
        <v>101</v>
      </c>
      <c r="C61" s="23" t="s">
        <v>100</v>
      </c>
      <c r="D61" s="24">
        <v>0</v>
      </c>
      <c r="E61" s="33">
        <v>6</v>
      </c>
      <c r="F61" s="37">
        <v>0</v>
      </c>
      <c r="G61" s="51">
        <f t="shared" si="0"/>
        <v>6</v>
      </c>
      <c r="H61" s="56"/>
      <c r="I61" s="44">
        <f t="shared" si="1"/>
        <v>0</v>
      </c>
      <c r="J61" s="40">
        <f t="shared" si="2"/>
        <v>0</v>
      </c>
    </row>
    <row r="62" spans="1:10" ht="30" customHeight="1" x14ac:dyDescent="0.2">
      <c r="A62" s="12">
        <v>10</v>
      </c>
      <c r="B62" s="12" t="s">
        <v>120</v>
      </c>
      <c r="C62" s="47" t="s">
        <v>93</v>
      </c>
      <c r="D62" s="24">
        <v>97</v>
      </c>
      <c r="E62" s="33">
        <v>2</v>
      </c>
      <c r="F62" s="37">
        <v>17</v>
      </c>
      <c r="G62" s="51">
        <f t="shared" si="0"/>
        <v>116</v>
      </c>
      <c r="H62" s="56"/>
      <c r="I62" s="44">
        <f t="shared" si="1"/>
        <v>0</v>
      </c>
      <c r="J62" s="40">
        <f t="shared" si="2"/>
        <v>0</v>
      </c>
    </row>
    <row r="63" spans="1:10" ht="30" customHeight="1" x14ac:dyDescent="0.2">
      <c r="A63" s="63">
        <v>11</v>
      </c>
      <c r="B63" s="12" t="s">
        <v>94</v>
      </c>
      <c r="C63" s="48" t="s">
        <v>131</v>
      </c>
      <c r="D63" s="24">
        <v>1</v>
      </c>
      <c r="E63" s="33">
        <v>0</v>
      </c>
      <c r="F63" s="28">
        <v>0</v>
      </c>
      <c r="G63" s="51">
        <f t="shared" si="0"/>
        <v>1</v>
      </c>
      <c r="H63" s="56"/>
      <c r="I63" s="44">
        <f t="shared" si="1"/>
        <v>0</v>
      </c>
      <c r="J63" s="40">
        <f t="shared" si="2"/>
        <v>0</v>
      </c>
    </row>
    <row r="64" spans="1:10" ht="30" customHeight="1" x14ac:dyDescent="0.2">
      <c r="A64" s="64"/>
      <c r="B64" s="12" t="s">
        <v>95</v>
      </c>
      <c r="C64" s="48" t="s">
        <v>132</v>
      </c>
      <c r="D64" s="24">
        <v>1</v>
      </c>
      <c r="E64" s="33">
        <v>0</v>
      </c>
      <c r="F64" s="28">
        <v>0</v>
      </c>
      <c r="G64" s="51">
        <f t="shared" si="0"/>
        <v>1</v>
      </c>
      <c r="H64" s="56"/>
      <c r="I64" s="44">
        <f t="shared" si="1"/>
        <v>0</v>
      </c>
      <c r="J64" s="40">
        <f t="shared" si="2"/>
        <v>0</v>
      </c>
    </row>
    <row r="65" spans="1:10" ht="30" customHeight="1" x14ac:dyDescent="0.2">
      <c r="A65" s="12">
        <v>12</v>
      </c>
      <c r="B65" s="12" t="s">
        <v>102</v>
      </c>
      <c r="C65" s="47" t="s">
        <v>133</v>
      </c>
      <c r="D65" s="24">
        <v>1</v>
      </c>
      <c r="E65" s="33">
        <v>0</v>
      </c>
      <c r="F65" s="28">
        <v>0</v>
      </c>
      <c r="G65" s="51">
        <f t="shared" si="0"/>
        <v>1</v>
      </c>
      <c r="H65" s="56"/>
      <c r="I65" s="44">
        <f t="shared" si="1"/>
        <v>0</v>
      </c>
      <c r="J65" s="40">
        <f t="shared" si="2"/>
        <v>0</v>
      </c>
    </row>
    <row r="66" spans="1:10" ht="30" customHeight="1" x14ac:dyDescent="0.2">
      <c r="A66" s="12">
        <v>13</v>
      </c>
      <c r="B66" s="12" t="s">
        <v>103</v>
      </c>
      <c r="C66" s="47" t="s">
        <v>134</v>
      </c>
      <c r="D66" s="24">
        <v>1</v>
      </c>
      <c r="E66" s="33">
        <v>0</v>
      </c>
      <c r="F66" s="28">
        <v>0</v>
      </c>
      <c r="G66" s="51">
        <f t="shared" si="0"/>
        <v>1</v>
      </c>
      <c r="H66" s="56"/>
      <c r="I66" s="44">
        <f t="shared" si="1"/>
        <v>0</v>
      </c>
      <c r="J66" s="40">
        <f t="shared" si="2"/>
        <v>0</v>
      </c>
    </row>
    <row r="67" spans="1:10" ht="30" customHeight="1" x14ac:dyDescent="0.2">
      <c r="A67" s="63" t="s">
        <v>155</v>
      </c>
      <c r="B67" s="12" t="s">
        <v>104</v>
      </c>
      <c r="C67" s="47" t="s">
        <v>158</v>
      </c>
      <c r="D67" s="24">
        <v>0</v>
      </c>
      <c r="E67" s="33">
        <v>56</v>
      </c>
      <c r="F67" s="28">
        <v>0</v>
      </c>
      <c r="G67" s="51">
        <f t="shared" si="0"/>
        <v>56</v>
      </c>
      <c r="H67" s="56"/>
      <c r="I67" s="44">
        <f t="shared" si="1"/>
        <v>0</v>
      </c>
      <c r="J67" s="40">
        <f t="shared" si="2"/>
        <v>0</v>
      </c>
    </row>
    <row r="68" spans="1:10" ht="30" customHeight="1" x14ac:dyDescent="0.2">
      <c r="A68" s="65"/>
      <c r="B68" s="12" t="s">
        <v>126</v>
      </c>
      <c r="C68" s="47" t="s">
        <v>159</v>
      </c>
      <c r="D68" s="24">
        <v>0</v>
      </c>
      <c r="E68" s="33">
        <v>176</v>
      </c>
      <c r="F68" s="28">
        <v>0</v>
      </c>
      <c r="G68" s="51">
        <f t="shared" si="0"/>
        <v>176</v>
      </c>
      <c r="H68" s="56"/>
      <c r="I68" s="44">
        <f t="shared" si="1"/>
        <v>0</v>
      </c>
      <c r="J68" s="40">
        <f t="shared" si="2"/>
        <v>0</v>
      </c>
    </row>
    <row r="69" spans="1:10" ht="30" customHeight="1" x14ac:dyDescent="0.2">
      <c r="A69" s="65"/>
      <c r="B69" s="12" t="s">
        <v>156</v>
      </c>
      <c r="C69" s="48" t="s">
        <v>160</v>
      </c>
      <c r="D69" s="24">
        <v>0</v>
      </c>
      <c r="E69" s="33">
        <v>20</v>
      </c>
      <c r="F69" s="28">
        <v>0</v>
      </c>
      <c r="G69" s="51">
        <f t="shared" si="0"/>
        <v>20</v>
      </c>
      <c r="H69" s="56"/>
      <c r="I69" s="44">
        <f t="shared" si="1"/>
        <v>0</v>
      </c>
      <c r="J69" s="40">
        <f t="shared" si="2"/>
        <v>0</v>
      </c>
    </row>
    <row r="70" spans="1:10" ht="30" customHeight="1" x14ac:dyDescent="0.2">
      <c r="A70" s="65"/>
      <c r="B70" s="12" t="s">
        <v>128</v>
      </c>
      <c r="C70" s="47" t="s">
        <v>141</v>
      </c>
      <c r="D70" s="24">
        <v>1</v>
      </c>
      <c r="E70" s="33">
        <v>0</v>
      </c>
      <c r="F70" s="28">
        <v>0</v>
      </c>
      <c r="G70" s="51">
        <f t="shared" si="0"/>
        <v>1</v>
      </c>
      <c r="H70" s="56"/>
      <c r="I70" s="44">
        <f t="shared" si="1"/>
        <v>0</v>
      </c>
      <c r="J70" s="40">
        <f t="shared" si="2"/>
        <v>0</v>
      </c>
    </row>
    <row r="71" spans="1:10" ht="30" customHeight="1" x14ac:dyDescent="0.2">
      <c r="A71" s="65"/>
      <c r="B71" s="12" t="s">
        <v>129</v>
      </c>
      <c r="C71" s="47" t="s">
        <v>142</v>
      </c>
      <c r="D71" s="24">
        <v>0</v>
      </c>
      <c r="E71" s="33">
        <v>90</v>
      </c>
      <c r="F71" s="28">
        <v>0</v>
      </c>
      <c r="G71" s="51">
        <f t="shared" ref="G71:G78" si="3">D71+E71+F71</f>
        <v>90</v>
      </c>
      <c r="H71" s="56"/>
      <c r="I71" s="44">
        <f t="shared" si="1"/>
        <v>0</v>
      </c>
      <c r="J71" s="40">
        <f t="shared" si="2"/>
        <v>0</v>
      </c>
    </row>
    <row r="72" spans="1:10" ht="30" customHeight="1" x14ac:dyDescent="0.2">
      <c r="A72" s="64"/>
      <c r="B72" s="12" t="s">
        <v>157</v>
      </c>
      <c r="C72" s="48" t="s">
        <v>161</v>
      </c>
      <c r="D72" s="24">
        <v>0</v>
      </c>
      <c r="E72" s="33">
        <v>3</v>
      </c>
      <c r="F72" s="28">
        <v>0</v>
      </c>
      <c r="G72" s="51">
        <f t="shared" si="3"/>
        <v>3</v>
      </c>
      <c r="H72" s="56"/>
      <c r="I72" s="44">
        <f t="shared" ref="I72:I77" si="4">G72*H72</f>
        <v>0</v>
      </c>
      <c r="J72" s="40">
        <f t="shared" ref="J72:J77" si="5">I72*1.1</f>
        <v>0</v>
      </c>
    </row>
    <row r="73" spans="1:10" ht="30" customHeight="1" x14ac:dyDescent="0.2">
      <c r="A73" s="63">
        <v>16</v>
      </c>
      <c r="B73" s="12" t="s">
        <v>135</v>
      </c>
      <c r="C73" s="47" t="s">
        <v>144</v>
      </c>
      <c r="D73" s="24">
        <v>0</v>
      </c>
      <c r="E73" s="33">
        <v>0</v>
      </c>
      <c r="F73" s="28">
        <v>168</v>
      </c>
      <c r="G73" s="51">
        <f t="shared" si="3"/>
        <v>168</v>
      </c>
      <c r="H73" s="56"/>
      <c r="I73" s="44">
        <f t="shared" si="4"/>
        <v>0</v>
      </c>
      <c r="J73" s="40">
        <f t="shared" si="5"/>
        <v>0</v>
      </c>
    </row>
    <row r="74" spans="1:10" ht="30" customHeight="1" x14ac:dyDescent="0.2">
      <c r="A74" s="65"/>
      <c r="B74" s="12" t="s">
        <v>136</v>
      </c>
      <c r="C74" s="47" t="s">
        <v>143</v>
      </c>
      <c r="D74" s="24">
        <v>0</v>
      </c>
      <c r="E74" s="33">
        <v>0</v>
      </c>
      <c r="F74" s="28">
        <v>285</v>
      </c>
      <c r="G74" s="51">
        <f t="shared" si="3"/>
        <v>285</v>
      </c>
      <c r="H74" s="56"/>
      <c r="I74" s="44">
        <f t="shared" si="4"/>
        <v>0</v>
      </c>
      <c r="J74" s="40">
        <f t="shared" si="5"/>
        <v>0</v>
      </c>
    </row>
    <row r="75" spans="1:10" ht="30" customHeight="1" x14ac:dyDescent="0.2">
      <c r="A75" s="65"/>
      <c r="B75" s="12" t="s">
        <v>137</v>
      </c>
      <c r="C75" s="47" t="s">
        <v>154</v>
      </c>
      <c r="D75" s="24">
        <v>0</v>
      </c>
      <c r="E75" s="33">
        <v>0</v>
      </c>
      <c r="F75" s="28">
        <v>338</v>
      </c>
      <c r="G75" s="51">
        <f t="shared" si="3"/>
        <v>338</v>
      </c>
      <c r="H75" s="56"/>
      <c r="I75" s="44">
        <f t="shared" si="4"/>
        <v>0</v>
      </c>
      <c r="J75" s="40">
        <f t="shared" si="5"/>
        <v>0</v>
      </c>
    </row>
    <row r="76" spans="1:10" ht="30" customHeight="1" x14ac:dyDescent="0.2">
      <c r="A76" s="65"/>
      <c r="B76" s="12" t="s">
        <v>138</v>
      </c>
      <c r="C76" s="48" t="s">
        <v>145</v>
      </c>
      <c r="D76" s="24">
        <v>0</v>
      </c>
      <c r="E76" s="33">
        <v>0</v>
      </c>
      <c r="F76" s="28">
        <v>25</v>
      </c>
      <c r="G76" s="51">
        <f t="shared" si="3"/>
        <v>25</v>
      </c>
      <c r="H76" s="56"/>
      <c r="I76" s="44">
        <f t="shared" si="4"/>
        <v>0</v>
      </c>
      <c r="J76" s="40">
        <f t="shared" si="5"/>
        <v>0</v>
      </c>
    </row>
    <row r="77" spans="1:10" ht="26.4" x14ac:dyDescent="0.2">
      <c r="A77" s="65"/>
      <c r="B77" s="12" t="s">
        <v>139</v>
      </c>
      <c r="C77" s="48" t="s">
        <v>151</v>
      </c>
      <c r="D77" s="24">
        <v>0</v>
      </c>
      <c r="E77" s="33">
        <v>0</v>
      </c>
      <c r="F77" s="28">
        <v>38</v>
      </c>
      <c r="G77" s="51">
        <f t="shared" si="3"/>
        <v>38</v>
      </c>
      <c r="H77" s="56"/>
      <c r="I77" s="44">
        <f t="shared" si="4"/>
        <v>0</v>
      </c>
      <c r="J77" s="40">
        <f t="shared" si="5"/>
        <v>0</v>
      </c>
    </row>
    <row r="78" spans="1:10" ht="40.200000000000003" thickBot="1" x14ac:dyDescent="0.25">
      <c r="A78" s="66"/>
      <c r="B78" s="12" t="s">
        <v>140</v>
      </c>
      <c r="C78" s="49" t="s">
        <v>152</v>
      </c>
      <c r="D78" s="25">
        <v>0</v>
      </c>
      <c r="E78" s="34">
        <v>0</v>
      </c>
      <c r="F78" s="29">
        <v>1</v>
      </c>
      <c r="G78" s="51">
        <f t="shared" si="3"/>
        <v>1</v>
      </c>
      <c r="H78" s="57"/>
      <c r="I78" s="45">
        <f>G78*H78</f>
        <v>0</v>
      </c>
      <c r="J78" s="41">
        <f>I78*1.1</f>
        <v>0</v>
      </c>
    </row>
    <row r="79" spans="1:10" ht="30" customHeight="1" thickTop="1" x14ac:dyDescent="0.15">
      <c r="A79" s="6"/>
      <c r="B79" s="6"/>
      <c r="C79" s="7" t="s">
        <v>96</v>
      </c>
      <c r="D79" s="8"/>
      <c r="E79" s="35"/>
      <c r="F79" s="38"/>
      <c r="G79" s="52"/>
      <c r="H79" s="58"/>
      <c r="I79" s="46">
        <f>SUM(I7:I78)</f>
        <v>0</v>
      </c>
      <c r="J79" s="9">
        <f>SUM(J7:J78)</f>
        <v>0</v>
      </c>
    </row>
    <row r="81" spans="3:3" ht="27" customHeight="1" x14ac:dyDescent="0.2">
      <c r="C81" s="13" t="s">
        <v>97</v>
      </c>
    </row>
    <row r="82" spans="3:3" ht="27" customHeight="1" x14ac:dyDescent="0.2">
      <c r="C82" s="13" t="s">
        <v>98</v>
      </c>
    </row>
  </sheetData>
  <mergeCells count="14">
    <mergeCell ref="A63:A64"/>
    <mergeCell ref="A67:A72"/>
    <mergeCell ref="A73:A78"/>
    <mergeCell ref="A5:H5"/>
    <mergeCell ref="A24:A25"/>
    <mergeCell ref="A26:A59"/>
    <mergeCell ref="A60:A61"/>
    <mergeCell ref="A1:J1"/>
    <mergeCell ref="F2:I2"/>
    <mergeCell ref="B6:C6"/>
    <mergeCell ref="A7:A12"/>
    <mergeCell ref="A13:A20"/>
    <mergeCell ref="F3:I3"/>
    <mergeCell ref="F4:I4"/>
  </mergeCells>
  <phoneticPr fontId="2"/>
  <printOptions horizontalCentered="1"/>
  <pageMargins left="0.19685039370078741" right="0.19685039370078741" top="0.19685039370078741" bottom="0.19685039370078741" header="0.51181102362204722" footer="0.51181102362204722"/>
  <pageSetup paperSize="9" scale="34" orientation="portrait" copies="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B0B7F0E06D5048A4F59DD06E8EA113" ma:contentTypeVersion="4" ma:contentTypeDescription="新しいドキュメントを作成します。" ma:contentTypeScope="" ma:versionID="62ec2a4f91657bf8304d3326a3b8ab88">
  <xsd:schema xmlns:xsd="http://www.w3.org/2001/XMLSchema" xmlns:xs="http://www.w3.org/2001/XMLSchema" xmlns:p="http://schemas.microsoft.com/office/2006/metadata/properties" xmlns:ns2="3b72997b-1933-49ff-bc13-e70b4a6d0d7a" targetNamespace="http://schemas.microsoft.com/office/2006/metadata/properties" ma:root="true" ma:fieldsID="cd56526c819d8fb7e3c024f0984637d8" ns2:_="">
    <xsd:import namespace="3b72997b-1933-49ff-bc13-e70b4a6d0d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2997b-1933-49ff-bc13-e70b4a6d0d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A8ED77-74E4-4505-BD64-D4208EF73EFC}"/>
</file>

<file path=customXml/itemProps2.xml><?xml version="1.0" encoding="utf-8"?>
<ds:datastoreItem xmlns:ds="http://schemas.openxmlformats.org/officeDocument/2006/customXml" ds:itemID="{4B8DBC7C-60D0-435E-BB4F-7AF3E47CB6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40FC4F-AAA9-4743-BC6C-731F9A1469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R7予定人数</vt:lpstr>
      <vt:lpstr>（R7.4.1～R8.3.31）R7入札用</vt:lpstr>
      <vt:lpstr>'（R7.4.1～R8.3.31）R7入札用'!Print_Area</vt:lpstr>
      <vt:lpstr>'R7予定人数'!Print_Area</vt:lpstr>
      <vt:lpstr>'（R7.4.1～R8.3.31）R7入札用'!Print_Titles</vt:lpstr>
      <vt:lpstr>'R7予定人数'!Print_Titles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大阪市</dc:creator>
  <cp:keywords/>
  <dc:description/>
  <cp:lastModifiedBy>原木佳代子</cp:lastModifiedBy>
  <cp:revision/>
  <cp:lastPrinted>2025-09-17T01:52:42Z</cp:lastPrinted>
  <dcterms:created xsi:type="dcterms:W3CDTF">2007-01-15T06:53:02Z</dcterms:created>
  <dcterms:modified xsi:type="dcterms:W3CDTF">2025-09-17T07:44:23Z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0x010100DFB0B7F0E06D5048A4F59DD06E8EA113</vt:lpwstr>
  </property>
</Properties>
</file>